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32" activeTab="0"/>
  </bookViews>
  <sheets>
    <sheet name="Жим лёжа ПРО" sheetId="1" r:id="rId1"/>
    <sheet name="Жим лёжа ЛЮБ" sheetId="2" r:id="rId2"/>
    <sheet name="Троеборье ПРО безэкип" sheetId="3" r:id="rId3"/>
    <sheet name="Троеборье ЭКИП" sheetId="4" r:id="rId4"/>
    <sheet name="Троеборье ЛЮБ БЕЗЭКИП" sheetId="5" r:id="rId5"/>
    <sheet name="Командное" sheetId="6" r:id="rId6"/>
  </sheets>
  <definedNames>
    <definedName name="_xlnm.Print_Area" localSheetId="1">'Жим лёжа ЛЮБ'!$B$1:$R$48</definedName>
    <definedName name="_xlnm.Print_Area" localSheetId="0">'Жим лёжа ПРО'!$B$1:$R$62</definedName>
    <definedName name="_xlnm.Print_Area" localSheetId="4">'Троеборье ЛЮБ БЕЗЭКИП'!$B$3:$AH$45</definedName>
    <definedName name="_xlnm.Print_Area" localSheetId="2">'Троеборье ПРО безэкип'!$B$3:$AH$64</definedName>
    <definedName name="_xlnm.Print_Area" localSheetId="3">'Троеборье ЭКИП'!$B$3:$AH$38</definedName>
  </definedNames>
  <calcPr fullCalcOnLoad="1"/>
</workbook>
</file>

<file path=xl/sharedStrings.xml><?xml version="1.0" encoding="utf-8"?>
<sst xmlns="http://schemas.openxmlformats.org/spreadsheetml/2006/main" count="2047" uniqueCount="472">
  <si>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</si>
  <si>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</si>
  <si>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</si>
  <si>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</si>
  <si>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</si>
  <si>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</si>
  <si>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</si>
  <si>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</si>
  <si>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</si>
  <si>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</si>
  <si>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</si>
  <si>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open</t>
  </si>
  <si>
    <t>Екатеринбург</t>
  </si>
  <si>
    <t>Сухой Лог</t>
  </si>
  <si>
    <t>Каменск-Уральский</t>
  </si>
  <si>
    <t>Команда</t>
  </si>
  <si>
    <t>Страна</t>
  </si>
  <si>
    <t>Россия</t>
  </si>
  <si>
    <t>Лохмоткин Михаил</t>
  </si>
  <si>
    <t>Симферополь</t>
  </si>
  <si>
    <t>Назукин Евгений</t>
  </si>
  <si>
    <t>Краснодарский край</t>
  </si>
  <si>
    <t>Город</t>
  </si>
  <si>
    <t>Дмитров МО</t>
  </si>
  <si>
    <t>Регион/ Область</t>
  </si>
  <si>
    <t>Киров</t>
  </si>
  <si>
    <t>Челябинская область</t>
  </si>
  <si>
    <t>Ходунова Марина</t>
  </si>
  <si>
    <t>Кореновск</t>
  </si>
  <si>
    <t>Пантюхин Артем</t>
  </si>
  <si>
    <t>Зорин Вячеслав</t>
  </si>
  <si>
    <t>Бердинских Роман</t>
  </si>
  <si>
    <t>Копосов Никита</t>
  </si>
  <si>
    <t>Михайлов Михаил</t>
  </si>
  <si>
    <t>teen 14-15</t>
  </si>
  <si>
    <t>teen 16-17</t>
  </si>
  <si>
    <t>Кировская область</t>
  </si>
  <si>
    <t>Московская область</t>
  </si>
  <si>
    <t>Республика Крым</t>
  </si>
  <si>
    <t>Пилипишко Ирина</t>
  </si>
  <si>
    <t>Озерск</t>
  </si>
  <si>
    <t>Гвоздева Лариса</t>
  </si>
  <si>
    <t>Перминов Макар</t>
  </si>
  <si>
    <t>Женщины</t>
  </si>
  <si>
    <t>Мужчины</t>
  </si>
  <si>
    <t>Томск</t>
  </si>
  <si>
    <t>Томская область</t>
  </si>
  <si>
    <t>masters 40-49</t>
  </si>
  <si>
    <t>masters 50-59</t>
  </si>
  <si>
    <t>н/з</t>
  </si>
  <si>
    <t>Ходунов Сергей</t>
  </si>
  <si>
    <t>Фадеев Андрей</t>
  </si>
  <si>
    <t>28,03.1999</t>
  </si>
  <si>
    <t>Жашуев Азамат</t>
  </si>
  <si>
    <t>Тырныауз</t>
  </si>
  <si>
    <t>Республика Кабардино-Балкария</t>
  </si>
  <si>
    <t>junior</t>
  </si>
  <si>
    <t>Русов Антон</t>
  </si>
  <si>
    <t>Кадников Станислав</t>
  </si>
  <si>
    <t>teen 18-19</t>
  </si>
  <si>
    <t>Шиловский Александр</t>
  </si>
  <si>
    <t>Белореченск</t>
  </si>
  <si>
    <t>Чесноков Федор</t>
  </si>
  <si>
    <t>Верхняя Пышма</t>
  </si>
  <si>
    <t>Свердловская область</t>
  </si>
  <si>
    <t>masters 60-69</t>
  </si>
  <si>
    <t>Пантюхин Григорий</t>
  </si>
  <si>
    <t>Майка Дмитрий</t>
  </si>
  <si>
    <t>Ставрополь</t>
  </si>
  <si>
    <t>Ставропольский край</t>
  </si>
  <si>
    <t>Ойдинов Расим</t>
  </si>
  <si>
    <t>Астрахань</t>
  </si>
  <si>
    <t>Астраханская область</t>
  </si>
  <si>
    <t>Стасюк Артем</t>
  </si>
  <si>
    <t>н\з</t>
  </si>
  <si>
    <t>Гафаров Камиль</t>
  </si>
  <si>
    <t>Баку</t>
  </si>
  <si>
    <t>Азербайджан</t>
  </si>
  <si>
    <t>Кошкин Сергей</t>
  </si>
  <si>
    <t>Кузаев Идрис</t>
  </si>
  <si>
    <t>Грозный</t>
  </si>
  <si>
    <t>Республика Чечня</t>
  </si>
  <si>
    <t>Гришко Сергей</t>
  </si>
  <si>
    <t>Краснодар</t>
  </si>
  <si>
    <t>Акентьев Валерий</t>
  </si>
  <si>
    <t>Ухта</t>
  </si>
  <si>
    <t>Республика Коми</t>
  </si>
  <si>
    <t>Кушин Игорь</t>
  </si>
  <si>
    <t>Выборг</t>
  </si>
  <si>
    <t>Ленинградская область</t>
  </si>
  <si>
    <t xml:space="preserve">Петров Владимир </t>
  </si>
  <si>
    <t>Пермь</t>
  </si>
  <si>
    <t>Пермский край</t>
  </si>
  <si>
    <t>Куприченков Николай</t>
  </si>
  <si>
    <t>Михайловск</t>
  </si>
  <si>
    <t>Солнцев Иван</t>
  </si>
  <si>
    <t>Прозоров Александр</t>
  </si>
  <si>
    <t>Тюмень</t>
  </si>
  <si>
    <t>Тюменская область</t>
  </si>
  <si>
    <t>Менесенко Евгений</t>
  </si>
  <si>
    <t>Херсон</t>
  </si>
  <si>
    <t>Херсонская область</t>
  </si>
  <si>
    <t>Украина</t>
  </si>
  <si>
    <t>Абаев Асламбек</t>
  </si>
  <si>
    <t>Моздок</t>
  </si>
  <si>
    <t>Республика Северная Осетия</t>
  </si>
  <si>
    <t>Мударов Тимур</t>
  </si>
  <si>
    <t>Скворцов Андрей</t>
  </si>
  <si>
    <t>Балашов</t>
  </si>
  <si>
    <t>Саратовская область</t>
  </si>
  <si>
    <t>Слипченко Григорий</t>
  </si>
  <si>
    <t>Азов</t>
  </si>
  <si>
    <t>Ростовская область</t>
  </si>
  <si>
    <t>Жеребилов Игорь</t>
  </si>
  <si>
    <t>Зимин Сергей</t>
  </si>
  <si>
    <t>Балашиха</t>
  </si>
  <si>
    <t>Ласкавый Сергей</t>
  </si>
  <si>
    <t>140+</t>
  </si>
  <si>
    <t>Фадеев Артем</t>
  </si>
  <si>
    <t>Литвиненко Андрей</t>
  </si>
  <si>
    <t>Крымск</t>
  </si>
  <si>
    <t>Бабушкин Игорь</t>
  </si>
  <si>
    <t>Челябинск</t>
  </si>
  <si>
    <t>Одабашян Рубен</t>
  </si>
  <si>
    <t>Русанов Владимир</t>
  </si>
  <si>
    <t>Калининград</t>
  </si>
  <si>
    <t>Калининградская область</t>
  </si>
  <si>
    <t>Тимофеев Николай</t>
  </si>
  <si>
    <t>Новокузнецк</t>
  </si>
  <si>
    <t>Кемеровская область</t>
  </si>
  <si>
    <t>Лученков Сергей</t>
  </si>
  <si>
    <t xml:space="preserve">Долинян Артем </t>
  </si>
  <si>
    <t>Саратов</t>
  </si>
  <si>
    <t>Москва</t>
  </si>
  <si>
    <t>Сочи</t>
  </si>
  <si>
    <t>Муром</t>
  </si>
  <si>
    <t>Муромская область</t>
  </si>
  <si>
    <t>Барнаул</t>
  </si>
  <si>
    <t>Алтайский край</t>
  </si>
  <si>
    <t>Лихман Андрей</t>
  </si>
  <si>
    <t>1 open</t>
  </si>
  <si>
    <t>2 open</t>
  </si>
  <si>
    <t>3 open</t>
  </si>
  <si>
    <t>1 teen</t>
  </si>
  <si>
    <t>2 teen</t>
  </si>
  <si>
    <t>3 teen</t>
  </si>
  <si>
    <t>1 masters</t>
  </si>
  <si>
    <t>2 masters</t>
  </si>
  <si>
    <t>3 masters</t>
  </si>
  <si>
    <t>Галактинова Маргарита</t>
  </si>
  <si>
    <t>Афонин Владимир</t>
  </si>
  <si>
    <t>Санкт-Петербург</t>
  </si>
  <si>
    <t>Швачко Наталья</t>
  </si>
  <si>
    <t>Шматков Виктор</t>
  </si>
  <si>
    <t>Новисибирск</t>
  </si>
  <si>
    <t>Широбоков Алексей</t>
  </si>
  <si>
    <t xml:space="preserve">Сергеев Николай </t>
  </si>
  <si>
    <t>Экипировочный дивизион</t>
  </si>
  <si>
    <t>Новосибирская область</t>
  </si>
  <si>
    <t>Безэкировочный дивизион</t>
  </si>
  <si>
    <t>Андриященко Сергей</t>
  </si>
  <si>
    <t>Белорещенск</t>
  </si>
  <si>
    <t>Шлыков Алексей</t>
  </si>
  <si>
    <t>Таловасов Анатолий</t>
  </si>
  <si>
    <t>Майкоп</t>
  </si>
  <si>
    <t>Республика Адыгея</t>
  </si>
  <si>
    <t>Шавоев Яшар</t>
  </si>
  <si>
    <t>Манченко Александр</t>
  </si>
  <si>
    <t>Пышминцев Николай</t>
  </si>
  <si>
    <t>Абиян Валерий</t>
  </si>
  <si>
    <t>Кубок Мира по пауэрлифтингу и отдельным движениям, 27.05-01.06.2014, г. Сочи</t>
  </si>
  <si>
    <t>Соколова Ольга</t>
  </si>
  <si>
    <t>Егикян Ирина</t>
  </si>
  <si>
    <t>Таганрог</t>
  </si>
  <si>
    <t>Потапова Екатерина</t>
  </si>
  <si>
    <t>Цверова Галина</t>
  </si>
  <si>
    <t>masters 80+</t>
  </si>
  <si>
    <t>Бибанаева Анна</t>
  </si>
  <si>
    <t>Братск</t>
  </si>
  <si>
    <t>Иркутская область</t>
  </si>
  <si>
    <t>Данилюк Оксана</t>
  </si>
  <si>
    <t>Андриященко Алина</t>
  </si>
  <si>
    <t>Чистик Евгения</t>
  </si>
  <si>
    <t>Новосибирск</t>
  </si>
  <si>
    <t>Юсупхаджиева Яха</t>
  </si>
  <si>
    <t>Коваленко Елена</t>
  </si>
  <si>
    <t>Заварухина Мария</t>
  </si>
  <si>
    <t>Куклина Оксана</t>
  </si>
  <si>
    <t>Коновалова Галина</t>
  </si>
  <si>
    <t>Вязова Тамара</t>
  </si>
  <si>
    <t>Полевщикова Валерия</t>
  </si>
  <si>
    <t>Турыгина Полина</t>
  </si>
  <si>
    <t>Казанкова Ольга</t>
  </si>
  <si>
    <t>Кодзаева Яна</t>
  </si>
  <si>
    <t>Мухортова Нина</t>
  </si>
  <si>
    <t>Эфрос Юрий</t>
  </si>
  <si>
    <t>Нестеров Олег</t>
  </si>
  <si>
    <t>Кузнецов Александр</t>
  </si>
  <si>
    <t>Мухаррамов Наиль</t>
  </si>
  <si>
    <t>Лениногорск</t>
  </si>
  <si>
    <t>Республика Татарстан</t>
  </si>
  <si>
    <t>Ташлыков Иван</t>
  </si>
  <si>
    <t>Березники</t>
  </si>
  <si>
    <t>Ларин Андрей</t>
  </si>
  <si>
    <t>Апазаов Шамиль</t>
  </si>
  <si>
    <t>Черепанов Артем</t>
  </si>
  <si>
    <t>Морданов Александр</t>
  </si>
  <si>
    <t>Габдрахманов Амир</t>
  </si>
  <si>
    <t>Бабешко Сергей</t>
  </si>
  <si>
    <t>Омск</t>
  </si>
  <si>
    <t>Омская область</t>
  </si>
  <si>
    <t>Емельянов Дмитрий</t>
  </si>
  <si>
    <t>Вологда</t>
  </si>
  <si>
    <t>Вологодская область</t>
  </si>
  <si>
    <t>Кухаренко Дмитий</t>
  </si>
  <si>
    <t>Чантурия Даур</t>
  </si>
  <si>
    <t>Сухум</t>
  </si>
  <si>
    <t>Абхазия</t>
  </si>
  <si>
    <t>Гвинджия Алиас</t>
  </si>
  <si>
    <t>Пыжов Дмитрий</t>
  </si>
  <si>
    <t>Иваницкий Ярослав</t>
  </si>
  <si>
    <t>Заварухин Сергей</t>
  </si>
  <si>
    <t>Куклин Лев</t>
  </si>
  <si>
    <t>Володин Игорь</t>
  </si>
  <si>
    <t>Фаттахов Ришат</t>
  </si>
  <si>
    <t>Альметьевск</t>
  </si>
  <si>
    <t>Рыбалко Владимир</t>
  </si>
  <si>
    <t>Курган</t>
  </si>
  <si>
    <t>Курганская область</t>
  </si>
  <si>
    <t>Малешин Андрей</t>
  </si>
  <si>
    <t>Редько Александр</t>
  </si>
  <si>
    <t>Стороженко Николай</t>
  </si>
  <si>
    <t>Шершнев Сергей</t>
  </si>
  <si>
    <t>Руденко Сергей</t>
  </si>
  <si>
    <t>Сиднев Николай</t>
  </si>
  <si>
    <t>Саркисян Анатолий</t>
  </si>
  <si>
    <t>Ванян Владимир</t>
  </si>
  <si>
    <t>Тбилисская</t>
  </si>
  <si>
    <t>14.10..89</t>
  </si>
  <si>
    <t>Оренбург</t>
  </si>
  <si>
    <t>Оренбургская область</t>
  </si>
  <si>
    <t>Гумаров Дилюс</t>
  </si>
  <si>
    <t>Тюленев Александр</t>
  </si>
  <si>
    <t>Прокопьевск</t>
  </si>
  <si>
    <t>Инапшба Рашид</t>
  </si>
  <si>
    <t>Зотов Алексей</t>
  </si>
  <si>
    <t>Скородумов Денис</t>
  </si>
  <si>
    <t>Вардания Игнат</t>
  </si>
  <si>
    <t>Лазукин Алексей</t>
  </si>
  <si>
    <t>Бибанаев Дмитрий</t>
  </si>
  <si>
    <t>Сорокин Иван</t>
  </si>
  <si>
    <t>Чеботарев Александр</t>
  </si>
  <si>
    <t>Марченко Сергей</t>
  </si>
  <si>
    <t>Арлюков Борис</t>
  </si>
  <si>
    <t>Шатунов Михаил</t>
  </si>
  <si>
    <t>Комаров Петр</t>
  </si>
  <si>
    <t>Шибаев Павел</t>
  </si>
  <si>
    <t>Видное</t>
  </si>
  <si>
    <t>Николаев Сергей</t>
  </si>
  <si>
    <t>Астахов Владимир</t>
  </si>
  <si>
    <t>Григорян Артем</t>
  </si>
  <si>
    <t>Горячий ключ</t>
  </si>
  <si>
    <t>Киреев Роман</t>
  </si>
  <si>
    <t>Россошь</t>
  </si>
  <si>
    <t>Воронежская область</t>
  </si>
  <si>
    <t>Грабовой Борис</t>
  </si>
  <si>
    <t>Воронеж</t>
  </si>
  <si>
    <t>Мордвинов Виталий</t>
  </si>
  <si>
    <t xml:space="preserve">Краснодар </t>
  </si>
  <si>
    <t>Фадеев Евгений</t>
  </si>
  <si>
    <t>Головков Сергей</t>
  </si>
  <si>
    <t>Васильченко Александр</t>
  </si>
  <si>
    <t>Госман Дмитрий</t>
  </si>
  <si>
    <t>Донецк</t>
  </si>
  <si>
    <t>Пономарев Александр</t>
  </si>
  <si>
    <t>Резайкин Дмитрий</t>
  </si>
  <si>
    <t>Приходько Вячеслав</t>
  </si>
  <si>
    <t>Рубан Андрей</t>
  </si>
  <si>
    <t>Кемерово</t>
  </si>
  <si>
    <t>Регулярный Иван</t>
  </si>
  <si>
    <t>Магнитогорск</t>
  </si>
  <si>
    <t>Пирцхелава Георгий</t>
  </si>
  <si>
    <t>Сергиенко Анастасия</t>
  </si>
  <si>
    <t>Пузыренко Екатерина</t>
  </si>
  <si>
    <t xml:space="preserve">Батурина Алена </t>
  </si>
  <si>
    <t>Исмаилов Акшин</t>
  </si>
  <si>
    <t>Погосян Степан</t>
  </si>
  <si>
    <t>Туапсе</t>
  </si>
  <si>
    <t>Хачатурян Армен</t>
  </si>
  <si>
    <t>Джафаров Намиг</t>
  </si>
  <si>
    <t>Куликов Станислав</t>
  </si>
  <si>
    <t>Амирчупанов Сиражудин</t>
  </si>
  <si>
    <t>Чернозипунников Евгений</t>
  </si>
  <si>
    <t>Мерзоян Артем</t>
  </si>
  <si>
    <t>Жиляков Василий</t>
  </si>
  <si>
    <t>Панченко Анатолий</t>
  </si>
  <si>
    <t>Баллод Александр</t>
  </si>
  <si>
    <t>1 open women</t>
  </si>
  <si>
    <t>2 open women</t>
  </si>
  <si>
    <t>3 open women</t>
  </si>
  <si>
    <t>Безэкипировочный дивизион</t>
  </si>
  <si>
    <t>Владикавказ</t>
  </si>
  <si>
    <t>Везденецкий Иван</t>
  </si>
  <si>
    <t>Анисимов Василий</t>
  </si>
  <si>
    <t>Курганец</t>
  </si>
  <si>
    <t>Крылов Анатолий</t>
  </si>
  <si>
    <t>Исраилов Иса</t>
  </si>
  <si>
    <t>1 junior</t>
  </si>
  <si>
    <t>2 junior</t>
  </si>
  <si>
    <t>3 junior</t>
  </si>
  <si>
    <t>Гудермес</t>
  </si>
  <si>
    <t>Жим лёжа безэкипировочный и экипировочный ЛЮБ 28.05.2014</t>
  </si>
  <si>
    <t>Жим лёжа безэкипировочный и экипировочный ПРО 27.05.2014</t>
  </si>
  <si>
    <t>Пауэрлифтинг безэкипировочный ПРО 29.05.2014</t>
  </si>
  <si>
    <t>ПРИСЕД</t>
  </si>
  <si>
    <t>СУММА</t>
  </si>
  <si>
    <t>СТАНОВАЯ ТЯГА</t>
  </si>
  <si>
    <t>ИТОГ</t>
  </si>
  <si>
    <t>subtotal</t>
  </si>
  <si>
    <t>Сумма</t>
  </si>
  <si>
    <t>Маковецкий Владимир</t>
  </si>
  <si>
    <t>Обухов</t>
  </si>
  <si>
    <t>Киевская область</t>
  </si>
  <si>
    <t>Чернина Элина</t>
  </si>
  <si>
    <t>Мартьянов Николай</t>
  </si>
  <si>
    <t>Старунь Инна</t>
  </si>
  <si>
    <t>Дамбинов Александр</t>
  </si>
  <si>
    <t>Элиста</t>
  </si>
  <si>
    <t>Республика Калмыкия</t>
  </si>
  <si>
    <t>masters 70-79</t>
  </si>
  <si>
    <t xml:space="preserve">Судосьева Ольга </t>
  </si>
  <si>
    <t>Сизых Михаил</t>
  </si>
  <si>
    <t>Михайлова Ольга</t>
  </si>
  <si>
    <t>Дога Виктория</t>
  </si>
  <si>
    <t>Тирасполь</t>
  </si>
  <si>
    <t>Приднестровье</t>
  </si>
  <si>
    <t>Елоев Сослан</t>
  </si>
  <si>
    <t>Буклов Рафаель</t>
  </si>
  <si>
    <t>Тлевцежев Каплан</t>
  </si>
  <si>
    <t>Тукмаков Михаил</t>
  </si>
  <si>
    <t>127?5</t>
  </si>
  <si>
    <t>132?5</t>
  </si>
  <si>
    <t>Лужнецкий Роман</t>
  </si>
  <si>
    <t>Докумов Евгений</t>
  </si>
  <si>
    <t>Ахметов Ренад</t>
  </si>
  <si>
    <t>Погас Максим</t>
  </si>
  <si>
    <t>Лут Евгений</t>
  </si>
  <si>
    <t>Лопатко Андрей</t>
  </si>
  <si>
    <t>Сиянович Владислав</t>
  </si>
  <si>
    <t>Тула</t>
  </si>
  <si>
    <t>Тульская область</t>
  </si>
  <si>
    <t xml:space="preserve">Иванилов Павел </t>
  </si>
  <si>
    <t>Высочин Павел</t>
  </si>
  <si>
    <t>Блинков Евгений</t>
  </si>
  <si>
    <t>Коробейников Денис</t>
  </si>
  <si>
    <t>Белгород</t>
  </si>
  <si>
    <t>Белгородская область</t>
  </si>
  <si>
    <t>Семенин Дмитрий</t>
  </si>
  <si>
    <t>Зайцев Александр</t>
  </si>
  <si>
    <t xml:space="preserve">Шавоев Яшар </t>
  </si>
  <si>
    <t>Макеев Денис</t>
  </si>
  <si>
    <t>Рогожина Юлия</t>
  </si>
  <si>
    <t>Литовченко Артемий</t>
  </si>
  <si>
    <t>Котов Алексей</t>
  </si>
  <si>
    <t>Матвеев Алексей</t>
  </si>
  <si>
    <t>Алиев Ридван</t>
  </si>
  <si>
    <t>Новороссийск</t>
  </si>
  <si>
    <t>Киселев Алексей</t>
  </si>
  <si>
    <t>90+</t>
  </si>
  <si>
    <t xml:space="preserve">Моисейчева Елена </t>
  </si>
  <si>
    <t>Цирульников Сергей</t>
  </si>
  <si>
    <t>Соколовская Ирина</t>
  </si>
  <si>
    <t>Приседание</t>
  </si>
  <si>
    <t>Троеборье</t>
  </si>
  <si>
    <t>Становая Тяга</t>
  </si>
  <si>
    <t>Пауэрлифтинг экипировочный ПРО и ЛЮБ 30.05.2014</t>
  </si>
  <si>
    <t>Алампиев Сергей</t>
  </si>
  <si>
    <t>Шахты</t>
  </si>
  <si>
    <t>Медведева Татьяна</t>
  </si>
  <si>
    <t>Мирошникова Екатерина</t>
  </si>
  <si>
    <t>Ищенко Анастасия</t>
  </si>
  <si>
    <t>Сизова Лидия</t>
  </si>
  <si>
    <t>Горячий Ключ</t>
  </si>
  <si>
    <t>Оруджова Лидия</t>
  </si>
  <si>
    <t>Дергапутская Светлана</t>
  </si>
  <si>
    <t>Харьков</t>
  </si>
  <si>
    <t>Харьковская область</t>
  </si>
  <si>
    <t>Согомонян Сусана</t>
  </si>
  <si>
    <t>Ермакова Татьяна</t>
  </si>
  <si>
    <t xml:space="preserve">Зотов Алексей </t>
  </si>
  <si>
    <t>Калинин Александр</t>
  </si>
  <si>
    <t>Соловьев Евгений</t>
  </si>
  <si>
    <t>Сафонов Алексей</t>
  </si>
  <si>
    <t>Быховец Артем</t>
  </si>
  <si>
    <t xml:space="preserve">Маммадов Эльдар </t>
  </si>
  <si>
    <t xml:space="preserve">Макеев Денис </t>
  </si>
  <si>
    <t>Коннов Евгений</t>
  </si>
  <si>
    <t>Кстово</t>
  </si>
  <si>
    <t>Нижегородская область</t>
  </si>
  <si>
    <t>Коротыч Евгений</t>
  </si>
  <si>
    <t>Крутько Дмитрий</t>
  </si>
  <si>
    <t>Минибаев Руслан</t>
  </si>
  <si>
    <t>Салават</t>
  </si>
  <si>
    <t>Башкортостан</t>
  </si>
  <si>
    <t>Митрофанов Павел</t>
  </si>
  <si>
    <t>Митрофанов Александр</t>
  </si>
  <si>
    <t>Сыкменев Александр</t>
  </si>
  <si>
    <t>Кумертау</t>
  </si>
  <si>
    <t>Сизов Андрей</t>
  </si>
  <si>
    <t>Настынов Игорь</t>
  </si>
  <si>
    <t>Любители</t>
  </si>
  <si>
    <t>Становая тяга</t>
  </si>
  <si>
    <t>Профессионалы</t>
  </si>
  <si>
    <t>Курганинск</t>
  </si>
  <si>
    <t>Троеборье безэкипировочное ЛЮБ 31.05.2014</t>
  </si>
  <si>
    <t>Либерман Вероника</t>
  </si>
  <si>
    <t>Филипских Анастасия</t>
  </si>
  <si>
    <t>Мурманск</t>
  </si>
  <si>
    <t>Мурманская область</t>
  </si>
  <si>
    <t>Рахимьянов Рамазан</t>
  </si>
  <si>
    <t>Кусмарцев Савелий</t>
  </si>
  <si>
    <t>Кольва Виктория</t>
  </si>
  <si>
    <t>Марочкина Надежда</t>
  </si>
  <si>
    <t>Балахна</t>
  </si>
  <si>
    <t>Семенина Алеся</t>
  </si>
  <si>
    <t>Алексашина Анастасия</t>
  </si>
  <si>
    <t>Литвиненко Валентина</t>
  </si>
  <si>
    <t>Басистов Артем</t>
  </si>
  <si>
    <t>Косолапова Дарья</t>
  </si>
  <si>
    <t>Ухлина Татьяна</t>
  </si>
  <si>
    <t>Клин</t>
  </si>
  <si>
    <t>Осипова Ульяна</t>
  </si>
  <si>
    <t>Пилипчатина Юлия</t>
  </si>
  <si>
    <t>Ростов-на-Дону</t>
  </si>
  <si>
    <t>Слюсарева Яна</t>
  </si>
  <si>
    <t>Межберт Ольга</t>
  </si>
  <si>
    <t>Сальников Георгий</t>
  </si>
  <si>
    <t>Краснов Алексей</t>
  </si>
  <si>
    <t>Коробейников Максим</t>
  </si>
  <si>
    <t>Шульга Юрий</t>
  </si>
  <si>
    <t>Куимов Захар</t>
  </si>
  <si>
    <t>Пальцев Никита</t>
  </si>
  <si>
    <t>Ахтариев Денис</t>
  </si>
  <si>
    <t>Курзенев Виктор</t>
  </si>
  <si>
    <t>Корепанов Валерий</t>
  </si>
  <si>
    <t>Луканин Владислав</t>
  </si>
  <si>
    <t>Сидоренко Антон</t>
  </si>
  <si>
    <t>Гострый Роман</t>
  </si>
  <si>
    <t>Юдин Григорий</t>
  </si>
  <si>
    <t>Пушкино</t>
  </si>
  <si>
    <t>Кормилов Денис</t>
  </si>
  <si>
    <t>Титуленко Эдуард</t>
  </si>
  <si>
    <t>Васильвицкий Дмитрий</t>
  </si>
  <si>
    <t>Филин Сергей</t>
  </si>
  <si>
    <t>саратовская область</t>
  </si>
  <si>
    <t>Сытников Александр</t>
  </si>
  <si>
    <t>Литвиненко Сергей</t>
  </si>
  <si>
    <t>Кочнев Евгений</t>
  </si>
  <si>
    <t>Али-Заде Кямран</t>
  </si>
  <si>
    <t>Азербаджан</t>
  </si>
  <si>
    <t>Иванцов Владимир</t>
  </si>
  <si>
    <t>Куликов Юрий</t>
  </si>
  <si>
    <t>Патрушев Антон</t>
  </si>
  <si>
    <t>Пяткус Никита</t>
  </si>
  <si>
    <t>Пашаев Виктор</t>
  </si>
  <si>
    <t>Зотов Олег</t>
  </si>
  <si>
    <t>Киркин Валерий</t>
  </si>
  <si>
    <t>Кружалкин Виталий</t>
  </si>
  <si>
    <t>Похватько Роман</t>
  </si>
  <si>
    <t>Кашуба Зиновий</t>
  </si>
  <si>
    <t>Комелин Константин</t>
  </si>
  <si>
    <t>Донецкая область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</si>
</sst>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  <numFmt numFmtId="168" formatCode="0.000"/>
  </numFmts>
  <fonts count="59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4"/>
  <sheetViews>
    <sheetView tabSelected="1" zoomScale="80" zoomScaleNormal="80" zoomScalePageLayoutView="0" workbookViewId="0" topLeftCell="A1">
      <selection activeCell="E24" sqref="E24"/>
    </sheetView>
  </sheetViews>
  <sheetFormatPr defaultColWidth="9.00390625" defaultRowHeight="12.75"/>
  <cols>
    <col min="1" max="2" width="6.125" style="8" customWidth="1"/>
    <col min="3" max="3" width="6.00390625" style="8" bestFit="1" customWidth="1"/>
    <col min="4" max="4" width="29.25390625" style="8" bestFit="1" customWidth="1"/>
    <col min="5" max="5" width="20.125" style="8" bestFit="1" customWidth="1"/>
    <col min="6" max="6" width="32.25390625" style="8" bestFit="1" customWidth="1"/>
    <col min="7" max="7" width="13.625" style="8" bestFit="1" customWidth="1"/>
    <col min="8" max="8" width="11.125" style="8" customWidth="1"/>
    <col min="9" max="9" width="15.875" style="8" customWidth="1"/>
    <col min="10" max="10" width="7.75390625" style="9" bestFit="1" customWidth="1"/>
    <col min="11" max="11" width="11.375" style="23" bestFit="1" customWidth="1"/>
    <col min="12" max="12" width="7.625" style="37" customWidth="1"/>
    <col min="13" max="13" width="7.75390625" style="37" customWidth="1"/>
    <col min="14" max="14" width="7.125" style="37" customWidth="1"/>
    <col min="15" max="15" width="7.00390625" style="37" bestFit="1" customWidth="1"/>
    <col min="16" max="16" width="7.625" style="38" customWidth="1"/>
    <col min="17" max="17" width="10.625" style="23" customWidth="1"/>
    <col min="18" max="18" width="12.00390625" style="8" customWidth="1"/>
    <col min="19" max="16384" width="9.125" style="8" customWidth="1"/>
  </cols>
  <sheetData>
    <row r="1" spans="2:16" ht="20.25">
      <c r="B1" s="29" t="s">
        <v>170</v>
      </c>
      <c r="D1" s="4"/>
      <c r="E1" s="4"/>
      <c r="F1" s="4"/>
      <c r="G1" s="4"/>
      <c r="H1" s="6"/>
      <c r="J1" s="5"/>
      <c r="K1" s="22"/>
      <c r="L1" s="32"/>
      <c r="M1" s="32"/>
      <c r="N1" s="32"/>
      <c r="O1" s="32"/>
      <c r="P1" s="33"/>
    </row>
    <row r="2" spans="2:16" ht="20.25">
      <c r="B2" s="29" t="s">
        <v>312</v>
      </c>
      <c r="D2" s="4"/>
      <c r="E2" s="4"/>
      <c r="F2" s="4"/>
      <c r="G2" s="4"/>
      <c r="H2" s="6"/>
      <c r="J2" s="5"/>
      <c r="K2" s="22"/>
      <c r="L2" s="32"/>
      <c r="M2" s="32"/>
      <c r="N2" s="32"/>
      <c r="O2" s="32"/>
      <c r="P2" s="33"/>
    </row>
    <row r="3" spans="4:17" s="15" customFormat="1" ht="12" thickBot="1">
      <c r="D3" s="13"/>
      <c r="E3" s="13"/>
      <c r="F3" s="13"/>
      <c r="G3" s="13"/>
      <c r="H3" s="13"/>
      <c r="I3" s="13"/>
      <c r="J3" s="14"/>
      <c r="K3" s="24"/>
      <c r="L3" s="34"/>
      <c r="M3" s="34"/>
      <c r="N3" s="34"/>
      <c r="O3" s="34"/>
      <c r="P3" s="35"/>
      <c r="Q3" s="25"/>
    </row>
    <row r="4" spans="1:18" ht="12.75" customHeight="1">
      <c r="A4" s="137" t="s">
        <v>10</v>
      </c>
      <c r="B4" s="135" t="s">
        <v>8</v>
      </c>
      <c r="C4" s="135" t="s">
        <v>2</v>
      </c>
      <c r="D4" s="135" t="s">
        <v>3</v>
      </c>
      <c r="E4" s="135" t="s">
        <v>22</v>
      </c>
      <c r="F4" s="135" t="s">
        <v>24</v>
      </c>
      <c r="G4" s="135" t="s">
        <v>16</v>
      </c>
      <c r="H4" s="135" t="s">
        <v>7</v>
      </c>
      <c r="I4" s="135" t="s">
        <v>4</v>
      </c>
      <c r="J4" s="128" t="s">
        <v>1</v>
      </c>
      <c r="K4" s="130" t="s">
        <v>0</v>
      </c>
      <c r="L4" s="132" t="s">
        <v>5</v>
      </c>
      <c r="M4" s="132"/>
      <c r="N4" s="132"/>
      <c r="O4" s="132"/>
      <c r="P4" s="132"/>
      <c r="Q4" s="132"/>
      <c r="R4" s="133" t="s">
        <v>9</v>
      </c>
    </row>
    <row r="5" spans="1:18" s="10" customFormat="1" ht="12" thickBot="1">
      <c r="A5" s="138"/>
      <c r="B5" s="136"/>
      <c r="C5" s="136"/>
      <c r="D5" s="136"/>
      <c r="E5" s="136"/>
      <c r="F5" s="136"/>
      <c r="G5" s="136"/>
      <c r="H5" s="136"/>
      <c r="I5" s="136"/>
      <c r="J5" s="129"/>
      <c r="K5" s="131"/>
      <c r="L5" s="59">
        <v>1</v>
      </c>
      <c r="M5" s="59">
        <v>2</v>
      </c>
      <c r="N5" s="59">
        <v>3</v>
      </c>
      <c r="O5" s="59">
        <v>4</v>
      </c>
      <c r="P5" s="59" t="s">
        <v>6</v>
      </c>
      <c r="Q5" s="60" t="s">
        <v>0</v>
      </c>
      <c r="R5" s="134"/>
    </row>
    <row r="6" spans="1:18" s="69" customFormat="1" ht="12.75">
      <c r="A6" s="70"/>
      <c r="B6" s="71"/>
      <c r="C6" s="71"/>
      <c r="D6" s="71" t="s">
        <v>159</v>
      </c>
      <c r="E6" s="71" t="s">
        <v>43</v>
      </c>
      <c r="F6" s="71"/>
      <c r="G6" s="71"/>
      <c r="H6" s="72"/>
      <c r="I6" s="71"/>
      <c r="J6" s="73"/>
      <c r="K6" s="74"/>
      <c r="L6" s="58"/>
      <c r="M6" s="58"/>
      <c r="N6" s="58"/>
      <c r="O6" s="58"/>
      <c r="P6" s="58"/>
      <c r="Q6" s="74"/>
      <c r="R6" s="75"/>
    </row>
    <row r="7" spans="1:18" ht="12.75">
      <c r="A7" s="16">
        <v>12</v>
      </c>
      <c r="B7" s="3">
        <v>1</v>
      </c>
      <c r="C7" s="3">
        <v>60</v>
      </c>
      <c r="D7" s="3" t="s">
        <v>39</v>
      </c>
      <c r="E7" s="3" t="s">
        <v>40</v>
      </c>
      <c r="F7" s="3" t="s">
        <v>26</v>
      </c>
      <c r="G7" s="3" t="s">
        <v>17</v>
      </c>
      <c r="H7" s="1">
        <v>20879</v>
      </c>
      <c r="I7" s="3" t="s">
        <v>48</v>
      </c>
      <c r="J7" s="2">
        <v>59</v>
      </c>
      <c r="K7" s="26">
        <v>1.2932</v>
      </c>
      <c r="L7" s="42">
        <v>50</v>
      </c>
      <c r="M7" s="39">
        <v>52.5</v>
      </c>
      <c r="N7" s="39">
        <v>52.5</v>
      </c>
      <c r="O7" s="40"/>
      <c r="P7" s="41">
        <v>50</v>
      </c>
      <c r="Q7" s="26">
        <f>P7*K7</f>
        <v>64.66</v>
      </c>
      <c r="R7" s="19"/>
    </row>
    <row r="8" spans="1:18" ht="12.75">
      <c r="A8" s="16">
        <v>12</v>
      </c>
      <c r="B8" s="3">
        <v>1</v>
      </c>
      <c r="C8" s="3">
        <v>60</v>
      </c>
      <c r="D8" s="3" t="s">
        <v>41</v>
      </c>
      <c r="E8" s="3" t="s">
        <v>45</v>
      </c>
      <c r="F8" s="3" t="s">
        <v>46</v>
      </c>
      <c r="G8" s="3" t="s">
        <v>17</v>
      </c>
      <c r="H8" s="1">
        <v>23918</v>
      </c>
      <c r="I8" s="3" t="s">
        <v>11</v>
      </c>
      <c r="J8" s="2">
        <v>59.95</v>
      </c>
      <c r="K8" s="26">
        <v>0.8628</v>
      </c>
      <c r="L8" s="39">
        <v>95</v>
      </c>
      <c r="M8" s="40">
        <v>95</v>
      </c>
      <c r="N8" s="39">
        <v>0</v>
      </c>
      <c r="O8" s="40"/>
      <c r="P8" s="41">
        <v>95</v>
      </c>
      <c r="Q8" s="26">
        <f>P8*K8</f>
        <v>81.96600000000001</v>
      </c>
      <c r="R8" s="17"/>
    </row>
    <row r="9" spans="1:18" ht="12.75">
      <c r="A9" s="16">
        <v>12</v>
      </c>
      <c r="B9" s="3">
        <v>1</v>
      </c>
      <c r="C9" s="3">
        <v>75</v>
      </c>
      <c r="D9" s="3" t="s">
        <v>27</v>
      </c>
      <c r="E9" s="3" t="s">
        <v>28</v>
      </c>
      <c r="F9" s="3" t="s">
        <v>21</v>
      </c>
      <c r="G9" s="3" t="s">
        <v>17</v>
      </c>
      <c r="H9" s="1">
        <v>26881</v>
      </c>
      <c r="I9" s="3" t="s">
        <v>47</v>
      </c>
      <c r="J9" s="2">
        <v>71.03</v>
      </c>
      <c r="K9" s="26">
        <v>0.7409</v>
      </c>
      <c r="L9" s="39">
        <v>47.5</v>
      </c>
      <c r="M9" s="40">
        <v>47.5</v>
      </c>
      <c r="N9" s="39">
        <v>55</v>
      </c>
      <c r="O9" s="40"/>
      <c r="P9" s="41">
        <v>47.5</v>
      </c>
      <c r="Q9" s="26">
        <f>P9*K9</f>
        <v>35.19275</v>
      </c>
      <c r="R9" s="17"/>
    </row>
    <row r="10" spans="1:18" s="69" customFormat="1" ht="12.75">
      <c r="A10" s="61"/>
      <c r="B10" s="62"/>
      <c r="C10" s="62"/>
      <c r="D10" s="62" t="s">
        <v>159</v>
      </c>
      <c r="E10" s="62" t="s">
        <v>44</v>
      </c>
      <c r="F10" s="62"/>
      <c r="G10" s="62"/>
      <c r="H10" s="63"/>
      <c r="I10" s="62"/>
      <c r="J10" s="64"/>
      <c r="K10" s="65"/>
      <c r="L10" s="66"/>
      <c r="M10" s="67"/>
      <c r="N10" s="67"/>
      <c r="O10" s="41"/>
      <c r="P10" s="41"/>
      <c r="Q10" s="65"/>
      <c r="R10" s="68"/>
    </row>
    <row r="11" spans="1:18" ht="12.75">
      <c r="A11" s="16">
        <v>12</v>
      </c>
      <c r="B11" s="3">
        <v>1</v>
      </c>
      <c r="C11" s="3">
        <v>44</v>
      </c>
      <c r="D11" s="3" t="s">
        <v>42</v>
      </c>
      <c r="E11" s="3" t="s">
        <v>25</v>
      </c>
      <c r="F11" s="3" t="s">
        <v>36</v>
      </c>
      <c r="G11" s="3" t="s">
        <v>17</v>
      </c>
      <c r="H11" s="1">
        <v>37476</v>
      </c>
      <c r="I11" s="3" t="s">
        <v>34</v>
      </c>
      <c r="J11" s="2">
        <v>40.7</v>
      </c>
      <c r="K11" s="26">
        <v>1.5807</v>
      </c>
      <c r="L11" s="40">
        <v>32.5</v>
      </c>
      <c r="M11" s="40">
        <v>37.5</v>
      </c>
      <c r="N11" s="39">
        <v>45</v>
      </c>
      <c r="O11" s="40"/>
      <c r="P11" s="41">
        <v>37.5</v>
      </c>
      <c r="Q11" s="26">
        <f aca="true" t="shared" si="0" ref="Q11:Q42">P11*K11</f>
        <v>59.27625</v>
      </c>
      <c r="R11" s="17"/>
    </row>
    <row r="12" spans="1:18" ht="12.75">
      <c r="A12" s="16">
        <v>5</v>
      </c>
      <c r="B12" s="3">
        <v>2</v>
      </c>
      <c r="C12" s="3">
        <v>44</v>
      </c>
      <c r="D12" s="3" t="s">
        <v>31</v>
      </c>
      <c r="E12" s="3" t="s">
        <v>25</v>
      </c>
      <c r="F12" s="3" t="s">
        <v>36</v>
      </c>
      <c r="G12" s="3" t="s">
        <v>17</v>
      </c>
      <c r="H12" s="1">
        <v>38589</v>
      </c>
      <c r="I12" s="3" t="s">
        <v>34</v>
      </c>
      <c r="J12" s="2">
        <v>29</v>
      </c>
      <c r="K12" s="26">
        <v>1.6154</v>
      </c>
      <c r="L12" s="40">
        <v>20</v>
      </c>
      <c r="M12" s="40">
        <v>22.5</v>
      </c>
      <c r="N12" s="39">
        <v>25</v>
      </c>
      <c r="O12" s="40"/>
      <c r="P12" s="41">
        <v>22.5</v>
      </c>
      <c r="Q12" s="26">
        <f t="shared" si="0"/>
        <v>36.3465</v>
      </c>
      <c r="R12" s="17"/>
    </row>
    <row r="13" spans="1:18" ht="12.75">
      <c r="A13" s="16">
        <v>12</v>
      </c>
      <c r="B13" s="3">
        <v>1</v>
      </c>
      <c r="C13" s="3">
        <v>48</v>
      </c>
      <c r="D13" s="3" t="s">
        <v>29</v>
      </c>
      <c r="E13" s="3" t="s">
        <v>25</v>
      </c>
      <c r="F13" s="3" t="s">
        <v>36</v>
      </c>
      <c r="G13" s="3" t="s">
        <v>17</v>
      </c>
      <c r="H13" s="1">
        <v>36853</v>
      </c>
      <c r="I13" s="3" t="s">
        <v>34</v>
      </c>
      <c r="J13" s="2">
        <v>45.95</v>
      </c>
      <c r="K13" s="26">
        <v>1.3568</v>
      </c>
      <c r="L13" s="40">
        <v>42.5</v>
      </c>
      <c r="M13" s="40">
        <v>45</v>
      </c>
      <c r="N13" s="40">
        <v>50</v>
      </c>
      <c r="O13" s="40"/>
      <c r="P13" s="41">
        <v>50</v>
      </c>
      <c r="Q13" s="26">
        <f t="shared" si="0"/>
        <v>67.84</v>
      </c>
      <c r="R13" s="17"/>
    </row>
    <row r="14" spans="1:18" ht="12.75">
      <c r="A14" s="16">
        <v>12</v>
      </c>
      <c r="B14" s="3">
        <v>1</v>
      </c>
      <c r="C14" s="3">
        <v>56</v>
      </c>
      <c r="D14" s="3" t="s">
        <v>32</v>
      </c>
      <c r="E14" s="3" t="s">
        <v>25</v>
      </c>
      <c r="F14" s="3" t="s">
        <v>36</v>
      </c>
      <c r="G14" s="3" t="s">
        <v>17</v>
      </c>
      <c r="H14" s="1">
        <v>36759</v>
      </c>
      <c r="I14" s="3" t="s">
        <v>34</v>
      </c>
      <c r="J14" s="2">
        <v>53</v>
      </c>
      <c r="K14" s="26">
        <v>1.1448</v>
      </c>
      <c r="L14" s="40">
        <v>40</v>
      </c>
      <c r="M14" s="40">
        <v>50</v>
      </c>
      <c r="N14" s="40">
        <v>57.5</v>
      </c>
      <c r="O14" s="40"/>
      <c r="P14" s="41">
        <v>57.5</v>
      </c>
      <c r="Q14" s="26">
        <f t="shared" si="0"/>
        <v>65.82600000000001</v>
      </c>
      <c r="R14" s="17"/>
    </row>
    <row r="15" spans="1:18" ht="12.75">
      <c r="A15" s="16">
        <v>5</v>
      </c>
      <c r="B15" s="3">
        <v>2</v>
      </c>
      <c r="C15" s="3">
        <v>56</v>
      </c>
      <c r="D15" s="3" t="s">
        <v>33</v>
      </c>
      <c r="E15" s="3" t="s">
        <v>25</v>
      </c>
      <c r="F15" s="3" t="s">
        <v>36</v>
      </c>
      <c r="G15" s="3" t="s">
        <v>17</v>
      </c>
      <c r="H15" s="1">
        <v>36905</v>
      </c>
      <c r="I15" s="3" t="s">
        <v>34</v>
      </c>
      <c r="J15" s="2">
        <v>56</v>
      </c>
      <c r="K15" s="26">
        <v>1.076</v>
      </c>
      <c r="L15" s="40">
        <v>45</v>
      </c>
      <c r="M15" s="40">
        <v>50</v>
      </c>
      <c r="N15" s="39">
        <v>55</v>
      </c>
      <c r="O15" s="40"/>
      <c r="P15" s="41">
        <v>50</v>
      </c>
      <c r="Q15" s="26">
        <f t="shared" si="0"/>
        <v>53.800000000000004</v>
      </c>
      <c r="R15" s="17"/>
    </row>
    <row r="16" spans="1:18" ht="12.75">
      <c r="A16" s="16">
        <v>0</v>
      </c>
      <c r="B16" s="3" t="s">
        <v>49</v>
      </c>
      <c r="C16" s="3">
        <v>56</v>
      </c>
      <c r="D16" s="3" t="s">
        <v>20</v>
      </c>
      <c r="E16" s="3" t="s">
        <v>19</v>
      </c>
      <c r="F16" s="3" t="s">
        <v>38</v>
      </c>
      <c r="G16" s="3" t="s">
        <v>17</v>
      </c>
      <c r="H16" s="1">
        <v>36342</v>
      </c>
      <c r="I16" s="3" t="s">
        <v>34</v>
      </c>
      <c r="J16" s="2">
        <v>55.8</v>
      </c>
      <c r="K16" s="26">
        <v>1.0802</v>
      </c>
      <c r="L16" s="43">
        <v>90</v>
      </c>
      <c r="M16" s="39">
        <v>90</v>
      </c>
      <c r="N16" s="39">
        <v>95</v>
      </c>
      <c r="O16" s="40"/>
      <c r="P16" s="41">
        <v>0</v>
      </c>
      <c r="Q16" s="26">
        <f t="shared" si="0"/>
        <v>0</v>
      </c>
      <c r="R16" s="19"/>
    </row>
    <row r="17" spans="1:18" ht="12.75">
      <c r="A17" s="16">
        <v>12</v>
      </c>
      <c r="B17" s="3">
        <v>1</v>
      </c>
      <c r="C17" s="3">
        <v>75</v>
      </c>
      <c r="D17" s="3" t="s">
        <v>18</v>
      </c>
      <c r="E17" s="3" t="s">
        <v>23</v>
      </c>
      <c r="F17" s="3" t="s">
        <v>37</v>
      </c>
      <c r="G17" s="3" t="s">
        <v>17</v>
      </c>
      <c r="H17" s="1">
        <v>32532</v>
      </c>
      <c r="I17" s="3" t="s">
        <v>11</v>
      </c>
      <c r="J17" s="2">
        <v>74.15</v>
      </c>
      <c r="K17" s="26">
        <v>0.6701</v>
      </c>
      <c r="L17" s="40">
        <v>150</v>
      </c>
      <c r="M17" s="40">
        <v>160</v>
      </c>
      <c r="N17" s="40">
        <v>170</v>
      </c>
      <c r="O17" s="40"/>
      <c r="P17" s="41">
        <v>170</v>
      </c>
      <c r="Q17" s="26">
        <f t="shared" si="0"/>
        <v>113.917</v>
      </c>
      <c r="R17" s="17"/>
    </row>
    <row r="18" spans="1:18" ht="12.75">
      <c r="A18" s="16">
        <v>12</v>
      </c>
      <c r="B18" s="3">
        <v>1</v>
      </c>
      <c r="C18" s="3">
        <v>75</v>
      </c>
      <c r="D18" s="3" t="s">
        <v>30</v>
      </c>
      <c r="E18" s="3" t="s">
        <v>25</v>
      </c>
      <c r="F18" s="3" t="s">
        <v>36</v>
      </c>
      <c r="G18" s="3" t="s">
        <v>17</v>
      </c>
      <c r="H18" s="1">
        <v>35728</v>
      </c>
      <c r="I18" s="3" t="s">
        <v>35</v>
      </c>
      <c r="J18" s="2">
        <v>74.65</v>
      </c>
      <c r="K18" s="26">
        <v>0.7533</v>
      </c>
      <c r="L18" s="40">
        <v>100</v>
      </c>
      <c r="M18" s="40">
        <v>105</v>
      </c>
      <c r="N18" s="40">
        <v>112.5</v>
      </c>
      <c r="O18" s="40"/>
      <c r="P18" s="41">
        <v>112.5</v>
      </c>
      <c r="Q18" s="26">
        <f t="shared" si="0"/>
        <v>84.74625</v>
      </c>
      <c r="R18" s="17"/>
    </row>
    <row r="19" spans="1:18" ht="12.75">
      <c r="A19" s="16">
        <v>12</v>
      </c>
      <c r="B19" s="3">
        <v>1</v>
      </c>
      <c r="C19" s="3">
        <v>82.5</v>
      </c>
      <c r="D19" s="3" t="s">
        <v>67</v>
      </c>
      <c r="E19" s="3" t="s">
        <v>68</v>
      </c>
      <c r="F19" s="3" t="s">
        <v>69</v>
      </c>
      <c r="G19" s="3" t="s">
        <v>17</v>
      </c>
      <c r="H19" s="1">
        <v>34337</v>
      </c>
      <c r="I19" s="3" t="s">
        <v>56</v>
      </c>
      <c r="J19" s="2">
        <v>77.75</v>
      </c>
      <c r="K19" s="26">
        <v>0.6655</v>
      </c>
      <c r="L19" s="40">
        <v>150</v>
      </c>
      <c r="M19" s="40">
        <v>157.5</v>
      </c>
      <c r="N19" s="40">
        <v>162.5</v>
      </c>
      <c r="O19" s="40"/>
      <c r="P19" s="41">
        <v>162.5</v>
      </c>
      <c r="Q19" s="26">
        <f t="shared" si="0"/>
        <v>108.14375</v>
      </c>
      <c r="R19" s="17"/>
    </row>
    <row r="20" spans="1:77" s="28" customFormat="1" ht="12.75">
      <c r="A20" s="16">
        <v>5</v>
      </c>
      <c r="B20" s="3">
        <v>2</v>
      </c>
      <c r="C20" s="3">
        <v>82.5</v>
      </c>
      <c r="D20" s="3" t="s">
        <v>73</v>
      </c>
      <c r="E20" s="3" t="s">
        <v>68</v>
      </c>
      <c r="F20" s="3" t="s">
        <v>69</v>
      </c>
      <c r="G20" s="3" t="s">
        <v>17</v>
      </c>
      <c r="H20" s="1">
        <v>34119</v>
      </c>
      <c r="I20" s="3" t="s">
        <v>56</v>
      </c>
      <c r="J20" s="2">
        <v>77</v>
      </c>
      <c r="K20" s="26">
        <v>0.7242</v>
      </c>
      <c r="L20" s="43">
        <v>160</v>
      </c>
      <c r="M20" s="40">
        <v>160</v>
      </c>
      <c r="N20" s="43">
        <v>165</v>
      </c>
      <c r="O20" s="40"/>
      <c r="P20" s="41">
        <v>160</v>
      </c>
      <c r="Q20" s="26">
        <f t="shared" si="0"/>
        <v>115.87199999999999</v>
      </c>
      <c r="R20" s="1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18" ht="12.75">
      <c r="A21" s="16">
        <v>4</v>
      </c>
      <c r="B21" s="3">
        <v>3</v>
      </c>
      <c r="C21" s="3">
        <v>82.5</v>
      </c>
      <c r="D21" s="3" t="s">
        <v>70</v>
      </c>
      <c r="E21" s="3" t="s">
        <v>71</v>
      </c>
      <c r="F21" s="3" t="s">
        <v>72</v>
      </c>
      <c r="G21" s="3" t="s">
        <v>17</v>
      </c>
      <c r="H21" s="1">
        <v>33504</v>
      </c>
      <c r="I21" s="3" t="s">
        <v>56</v>
      </c>
      <c r="J21" s="2">
        <v>80.8</v>
      </c>
      <c r="K21" s="26">
        <v>0.6347</v>
      </c>
      <c r="L21" s="40">
        <v>155</v>
      </c>
      <c r="M21" s="40">
        <v>160</v>
      </c>
      <c r="N21" s="43">
        <v>165</v>
      </c>
      <c r="O21" s="40"/>
      <c r="P21" s="41">
        <v>160</v>
      </c>
      <c r="Q21" s="26">
        <f t="shared" si="0"/>
        <v>101.552</v>
      </c>
      <c r="R21" s="17"/>
    </row>
    <row r="22" spans="1:18" ht="12.75">
      <c r="A22" s="16">
        <v>3</v>
      </c>
      <c r="B22" s="3">
        <v>4</v>
      </c>
      <c r="C22" s="3">
        <v>82.5</v>
      </c>
      <c r="D22" s="3" t="s">
        <v>53</v>
      </c>
      <c r="E22" s="3" t="s">
        <v>54</v>
      </c>
      <c r="F22" s="3" t="s">
        <v>55</v>
      </c>
      <c r="G22" s="3" t="s">
        <v>17</v>
      </c>
      <c r="H22" s="1">
        <v>34460</v>
      </c>
      <c r="I22" s="3" t="s">
        <v>56</v>
      </c>
      <c r="J22" s="2">
        <v>77</v>
      </c>
      <c r="K22" s="26">
        <v>0.6706</v>
      </c>
      <c r="L22" s="39">
        <v>115</v>
      </c>
      <c r="M22" s="40">
        <v>115</v>
      </c>
      <c r="N22" s="39">
        <v>120</v>
      </c>
      <c r="O22" s="40"/>
      <c r="P22" s="41">
        <v>115</v>
      </c>
      <c r="Q22" s="26">
        <f t="shared" si="0"/>
        <v>77.119</v>
      </c>
      <c r="R22" s="17"/>
    </row>
    <row r="23" spans="1:77" s="28" customFormat="1" ht="12.75">
      <c r="A23" s="16">
        <v>12</v>
      </c>
      <c r="B23" s="3">
        <v>1</v>
      </c>
      <c r="C23" s="3">
        <v>82.5</v>
      </c>
      <c r="D23" s="3" t="s">
        <v>78</v>
      </c>
      <c r="E23" s="3" t="s">
        <v>68</v>
      </c>
      <c r="F23" s="3" t="s">
        <v>69</v>
      </c>
      <c r="G23" s="3" t="s">
        <v>17</v>
      </c>
      <c r="H23" s="1">
        <v>26204</v>
      </c>
      <c r="I23" s="3" t="s">
        <v>47</v>
      </c>
      <c r="J23" s="2">
        <v>82.4</v>
      </c>
      <c r="K23" s="26">
        <v>0.6254</v>
      </c>
      <c r="L23" s="40">
        <v>215</v>
      </c>
      <c r="M23" s="43">
        <v>222.5</v>
      </c>
      <c r="N23" s="43">
        <v>225</v>
      </c>
      <c r="O23" s="40"/>
      <c r="P23" s="41">
        <v>215</v>
      </c>
      <c r="Q23" s="26">
        <f t="shared" si="0"/>
        <v>134.46099999999998</v>
      </c>
      <c r="R23" s="1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18" ht="12.75">
      <c r="A24" s="16">
        <v>5</v>
      </c>
      <c r="B24" s="3">
        <v>2</v>
      </c>
      <c r="C24" s="3">
        <v>82.5</v>
      </c>
      <c r="D24" s="3" t="s">
        <v>50</v>
      </c>
      <c r="E24" s="3" t="s">
        <v>28</v>
      </c>
      <c r="F24" s="3" t="s">
        <v>21</v>
      </c>
      <c r="G24" s="3" t="s">
        <v>17</v>
      </c>
      <c r="H24" s="1">
        <v>25134</v>
      </c>
      <c r="I24" s="3" t="s">
        <v>47</v>
      </c>
      <c r="J24" s="2">
        <v>81.95</v>
      </c>
      <c r="K24" s="26">
        <v>0.6518</v>
      </c>
      <c r="L24" s="44">
        <v>150</v>
      </c>
      <c r="M24" s="40">
        <v>166</v>
      </c>
      <c r="N24" s="43">
        <v>0</v>
      </c>
      <c r="O24" s="40"/>
      <c r="P24" s="41">
        <v>166</v>
      </c>
      <c r="Q24" s="26">
        <f t="shared" si="0"/>
        <v>108.1988</v>
      </c>
      <c r="R24" s="17"/>
    </row>
    <row r="25" spans="1:18" ht="12.75">
      <c r="A25" s="16">
        <v>12</v>
      </c>
      <c r="B25" s="3">
        <v>1</v>
      </c>
      <c r="C25" s="3">
        <v>82.5</v>
      </c>
      <c r="D25" s="3" t="s">
        <v>78</v>
      </c>
      <c r="E25" s="3" t="s">
        <v>68</v>
      </c>
      <c r="F25" s="3" t="s">
        <v>69</v>
      </c>
      <c r="G25" s="3" t="s">
        <v>17</v>
      </c>
      <c r="H25" s="1">
        <v>26204</v>
      </c>
      <c r="I25" s="3" t="s">
        <v>11</v>
      </c>
      <c r="J25" s="2">
        <v>82.4</v>
      </c>
      <c r="K25" s="26">
        <v>0.6254</v>
      </c>
      <c r="L25" s="40">
        <v>215</v>
      </c>
      <c r="M25" s="43">
        <v>222.5</v>
      </c>
      <c r="N25" s="43">
        <v>225</v>
      </c>
      <c r="O25" s="40"/>
      <c r="P25" s="41">
        <v>215</v>
      </c>
      <c r="Q25" s="26">
        <f t="shared" si="0"/>
        <v>134.46099999999998</v>
      </c>
      <c r="R25" s="17" t="s">
        <v>142</v>
      </c>
    </row>
    <row r="26" spans="1:18" ht="12.75">
      <c r="A26" s="16">
        <v>5</v>
      </c>
      <c r="B26" s="3">
        <v>2</v>
      </c>
      <c r="C26" s="3">
        <v>82.5</v>
      </c>
      <c r="D26" s="3" t="s">
        <v>57</v>
      </c>
      <c r="E26" s="3" t="s">
        <v>137</v>
      </c>
      <c r="F26" s="3" t="s">
        <v>138</v>
      </c>
      <c r="G26" s="3" t="s">
        <v>17</v>
      </c>
      <c r="H26" s="1">
        <v>32244</v>
      </c>
      <c r="I26" s="3" t="s">
        <v>11</v>
      </c>
      <c r="J26" s="2">
        <v>78.3</v>
      </c>
      <c r="K26" s="26">
        <v>0.643</v>
      </c>
      <c r="L26" s="40">
        <v>122.5</v>
      </c>
      <c r="M26" s="40">
        <v>127.5</v>
      </c>
      <c r="N26" s="45">
        <v>132.5</v>
      </c>
      <c r="O26" s="40"/>
      <c r="P26" s="41">
        <v>132.5</v>
      </c>
      <c r="Q26" s="26">
        <f t="shared" si="0"/>
        <v>85.1975</v>
      </c>
      <c r="R26" s="17"/>
    </row>
    <row r="27" spans="1:18" ht="12.75">
      <c r="A27" s="16">
        <v>0</v>
      </c>
      <c r="B27" s="3" t="s">
        <v>49</v>
      </c>
      <c r="C27" s="3">
        <v>82.5</v>
      </c>
      <c r="D27" s="3" t="s">
        <v>75</v>
      </c>
      <c r="E27" s="3" t="s">
        <v>76</v>
      </c>
      <c r="F27" s="3" t="s">
        <v>76</v>
      </c>
      <c r="G27" s="3" t="s">
        <v>77</v>
      </c>
      <c r="H27" s="1">
        <v>30764</v>
      </c>
      <c r="I27" s="3" t="s">
        <v>11</v>
      </c>
      <c r="J27" s="2">
        <v>82.25</v>
      </c>
      <c r="K27" s="26">
        <v>0.6203</v>
      </c>
      <c r="L27" s="43">
        <v>200</v>
      </c>
      <c r="M27" s="43">
        <v>200</v>
      </c>
      <c r="N27" s="43">
        <v>200</v>
      </c>
      <c r="O27" s="40"/>
      <c r="P27" s="41">
        <v>0</v>
      </c>
      <c r="Q27" s="26">
        <f t="shared" si="0"/>
        <v>0</v>
      </c>
      <c r="R27" s="17"/>
    </row>
    <row r="28" spans="1:18" ht="12.75">
      <c r="A28" s="16">
        <v>12</v>
      </c>
      <c r="B28" s="3">
        <v>1</v>
      </c>
      <c r="C28" s="3">
        <v>82.5</v>
      </c>
      <c r="D28" s="3" t="s">
        <v>58</v>
      </c>
      <c r="E28" s="3" t="s">
        <v>25</v>
      </c>
      <c r="F28" s="3" t="s">
        <v>36</v>
      </c>
      <c r="G28" s="3" t="s">
        <v>17</v>
      </c>
      <c r="H28" s="1">
        <v>34738</v>
      </c>
      <c r="I28" s="3" t="s">
        <v>59</v>
      </c>
      <c r="J28" s="2">
        <v>81.85</v>
      </c>
      <c r="K28" s="26">
        <v>0.6479</v>
      </c>
      <c r="L28" s="40">
        <v>117.5</v>
      </c>
      <c r="M28" s="40">
        <v>127.5</v>
      </c>
      <c r="N28" s="40">
        <v>132.5</v>
      </c>
      <c r="O28" s="40"/>
      <c r="P28" s="41">
        <v>132.5</v>
      </c>
      <c r="Q28" s="26">
        <f t="shared" si="0"/>
        <v>85.84675</v>
      </c>
      <c r="R28" s="17" t="s">
        <v>145</v>
      </c>
    </row>
    <row r="29" spans="1:18" ht="12.75">
      <c r="A29" s="16">
        <v>12</v>
      </c>
      <c r="B29" s="3">
        <v>1</v>
      </c>
      <c r="C29" s="3">
        <v>90</v>
      </c>
      <c r="D29" s="3" t="s">
        <v>60</v>
      </c>
      <c r="E29" s="7" t="s">
        <v>25</v>
      </c>
      <c r="F29" s="7" t="s">
        <v>36</v>
      </c>
      <c r="G29" s="7" t="s">
        <v>17</v>
      </c>
      <c r="H29" s="1">
        <v>26147</v>
      </c>
      <c r="I29" s="3" t="s">
        <v>47</v>
      </c>
      <c r="J29" s="2">
        <v>85.2</v>
      </c>
      <c r="K29" s="26">
        <v>0.6114</v>
      </c>
      <c r="L29" s="40">
        <v>130</v>
      </c>
      <c r="M29" s="45">
        <v>132.5</v>
      </c>
      <c r="N29" s="39">
        <v>140</v>
      </c>
      <c r="O29" s="40"/>
      <c r="P29" s="41">
        <v>132.5</v>
      </c>
      <c r="Q29" s="26">
        <f t="shared" si="0"/>
        <v>81.01050000000001</v>
      </c>
      <c r="R29" s="17"/>
    </row>
    <row r="30" spans="1:18" ht="12.75">
      <c r="A30" s="16">
        <v>12</v>
      </c>
      <c r="B30" s="3">
        <v>1</v>
      </c>
      <c r="C30" s="3">
        <v>90</v>
      </c>
      <c r="D30" s="3" t="s">
        <v>62</v>
      </c>
      <c r="E30" s="3" t="s">
        <v>63</v>
      </c>
      <c r="F30" s="3" t="s">
        <v>64</v>
      </c>
      <c r="G30" s="3" t="s">
        <v>17</v>
      </c>
      <c r="H30" s="1">
        <v>17214</v>
      </c>
      <c r="I30" s="3" t="s">
        <v>65</v>
      </c>
      <c r="J30" s="2">
        <v>88</v>
      </c>
      <c r="K30" s="26">
        <v>1.1929</v>
      </c>
      <c r="L30" s="42">
        <v>132.5</v>
      </c>
      <c r="M30" s="45">
        <v>142.5</v>
      </c>
      <c r="N30" s="45">
        <v>147.5</v>
      </c>
      <c r="O30" s="40"/>
      <c r="P30" s="41">
        <v>147.5</v>
      </c>
      <c r="Q30" s="26">
        <f t="shared" si="0"/>
        <v>175.95275</v>
      </c>
      <c r="R30" s="17" t="s">
        <v>146</v>
      </c>
    </row>
    <row r="31" spans="1:18" ht="12.75">
      <c r="A31" s="16">
        <v>12</v>
      </c>
      <c r="B31" s="3">
        <v>1</v>
      </c>
      <c r="C31" s="3">
        <v>90</v>
      </c>
      <c r="D31" s="3" t="s">
        <v>82</v>
      </c>
      <c r="E31" s="3" t="s">
        <v>83</v>
      </c>
      <c r="F31" s="3" t="s">
        <v>21</v>
      </c>
      <c r="G31" s="3" t="s">
        <v>17</v>
      </c>
      <c r="H31" s="1">
        <v>29227</v>
      </c>
      <c r="I31" s="3" t="s">
        <v>11</v>
      </c>
      <c r="J31" s="2">
        <v>85.6</v>
      </c>
      <c r="K31" s="26">
        <v>0.6041</v>
      </c>
      <c r="L31" s="44">
        <v>230</v>
      </c>
      <c r="M31" s="40">
        <v>235</v>
      </c>
      <c r="N31" s="43">
        <v>240</v>
      </c>
      <c r="O31" s="40"/>
      <c r="P31" s="41">
        <v>235</v>
      </c>
      <c r="Q31" s="26">
        <f t="shared" si="0"/>
        <v>141.96349999999998</v>
      </c>
      <c r="R31" s="17" t="s">
        <v>141</v>
      </c>
    </row>
    <row r="32" spans="1:18" ht="12.75">
      <c r="A32" s="18">
        <v>5</v>
      </c>
      <c r="B32" s="3">
        <v>2</v>
      </c>
      <c r="C32" s="7">
        <v>90</v>
      </c>
      <c r="D32" s="7" t="s">
        <v>79</v>
      </c>
      <c r="E32" s="7" t="s">
        <v>80</v>
      </c>
      <c r="F32" s="7" t="s">
        <v>81</v>
      </c>
      <c r="G32" s="7" t="s">
        <v>17</v>
      </c>
      <c r="H32" s="11">
        <v>32710</v>
      </c>
      <c r="I32" s="3" t="s">
        <v>11</v>
      </c>
      <c r="J32" s="12">
        <v>88.5</v>
      </c>
      <c r="K32" s="27">
        <v>0.5914</v>
      </c>
      <c r="L32" s="40">
        <v>220</v>
      </c>
      <c r="M32" s="43">
        <v>230</v>
      </c>
      <c r="N32" s="43">
        <v>230</v>
      </c>
      <c r="O32" s="40"/>
      <c r="P32" s="41">
        <v>220</v>
      </c>
      <c r="Q32" s="26">
        <f t="shared" si="0"/>
        <v>130.108</v>
      </c>
      <c r="R32" s="17"/>
    </row>
    <row r="33" spans="1:18" ht="12.75">
      <c r="A33" s="16">
        <v>12</v>
      </c>
      <c r="B33" s="3">
        <v>1</v>
      </c>
      <c r="C33" s="3">
        <v>90</v>
      </c>
      <c r="D33" s="3" t="s">
        <v>51</v>
      </c>
      <c r="E33" s="3" t="s">
        <v>135</v>
      </c>
      <c r="F33" s="3" t="s">
        <v>136</v>
      </c>
      <c r="G33" s="3" t="s">
        <v>17</v>
      </c>
      <c r="H33" s="1" t="s">
        <v>52</v>
      </c>
      <c r="I33" s="3" t="s">
        <v>34</v>
      </c>
      <c r="J33" s="2">
        <v>84.8</v>
      </c>
      <c r="K33" s="26">
        <v>0.7172</v>
      </c>
      <c r="L33" s="40">
        <v>85</v>
      </c>
      <c r="M33" s="39">
        <v>95</v>
      </c>
      <c r="N33" s="39">
        <v>95</v>
      </c>
      <c r="O33" s="40"/>
      <c r="P33" s="41">
        <v>85</v>
      </c>
      <c r="Q33" s="26">
        <f t="shared" si="0"/>
        <v>60.961999999999996</v>
      </c>
      <c r="R33" s="17"/>
    </row>
    <row r="34" spans="1:18" ht="12.75">
      <c r="A34" s="16">
        <v>12</v>
      </c>
      <c r="B34" s="3">
        <v>1</v>
      </c>
      <c r="C34" s="3">
        <v>90</v>
      </c>
      <c r="D34" s="3" t="s">
        <v>113</v>
      </c>
      <c r="E34" s="3" t="s">
        <v>61</v>
      </c>
      <c r="F34" s="3" t="s">
        <v>21</v>
      </c>
      <c r="G34" s="3" t="s">
        <v>17</v>
      </c>
      <c r="H34" s="1">
        <v>35315</v>
      </c>
      <c r="I34" s="3" t="s">
        <v>35</v>
      </c>
      <c r="J34" s="2">
        <v>86.9</v>
      </c>
      <c r="K34" s="26">
        <v>0.6461</v>
      </c>
      <c r="L34" s="44">
        <v>130</v>
      </c>
      <c r="M34" s="40">
        <v>140</v>
      </c>
      <c r="N34" s="39">
        <v>145</v>
      </c>
      <c r="O34" s="40"/>
      <c r="P34" s="41">
        <v>140</v>
      </c>
      <c r="Q34" s="26">
        <f t="shared" si="0"/>
        <v>90.45400000000001</v>
      </c>
      <c r="R34" s="17" t="s">
        <v>144</v>
      </c>
    </row>
    <row r="35" spans="1:18" ht="12.75" customHeight="1">
      <c r="A35" s="16">
        <v>12</v>
      </c>
      <c r="B35" s="3">
        <v>1</v>
      </c>
      <c r="C35" s="3">
        <v>90</v>
      </c>
      <c r="D35" s="3" t="s">
        <v>66</v>
      </c>
      <c r="E35" s="3" t="s">
        <v>25</v>
      </c>
      <c r="F35" s="3" t="s">
        <v>36</v>
      </c>
      <c r="G35" s="3" t="s">
        <v>17</v>
      </c>
      <c r="H35" s="1">
        <v>34902</v>
      </c>
      <c r="I35" s="3" t="s">
        <v>59</v>
      </c>
      <c r="J35" s="2">
        <v>85</v>
      </c>
      <c r="K35" s="26">
        <v>0.6555</v>
      </c>
      <c r="L35" s="40">
        <v>135</v>
      </c>
      <c r="M35" s="40">
        <v>145</v>
      </c>
      <c r="N35" s="40">
        <v>150</v>
      </c>
      <c r="O35" s="40"/>
      <c r="P35" s="41">
        <v>150</v>
      </c>
      <c r="Q35" s="26">
        <f t="shared" si="0"/>
        <v>98.32499999999999</v>
      </c>
      <c r="R35" s="17" t="s">
        <v>143</v>
      </c>
    </row>
    <row r="36" spans="1:18" ht="12.75">
      <c r="A36" s="16">
        <v>12</v>
      </c>
      <c r="B36" s="3">
        <v>1</v>
      </c>
      <c r="C36" s="3">
        <v>100</v>
      </c>
      <c r="D36" s="7" t="s">
        <v>96</v>
      </c>
      <c r="E36" s="3" t="s">
        <v>97</v>
      </c>
      <c r="F36" s="3" t="s">
        <v>98</v>
      </c>
      <c r="G36" s="3" t="s">
        <v>17</v>
      </c>
      <c r="H36" s="1">
        <v>27010</v>
      </c>
      <c r="I36" s="3" t="s">
        <v>47</v>
      </c>
      <c r="J36" s="2">
        <v>99.8</v>
      </c>
      <c r="K36" s="26">
        <v>0.5545</v>
      </c>
      <c r="L36" s="40">
        <v>190</v>
      </c>
      <c r="M36" s="40">
        <v>197.5</v>
      </c>
      <c r="N36" s="45">
        <v>205</v>
      </c>
      <c r="O36" s="40"/>
      <c r="P36" s="41">
        <v>205</v>
      </c>
      <c r="Q36" s="26">
        <f t="shared" si="0"/>
        <v>113.6725</v>
      </c>
      <c r="R36" s="17"/>
    </row>
    <row r="37" spans="1:18" ht="12.75">
      <c r="A37" s="16">
        <v>5</v>
      </c>
      <c r="B37" s="3">
        <v>2</v>
      </c>
      <c r="C37" s="3">
        <v>100</v>
      </c>
      <c r="D37" s="3" t="s">
        <v>95</v>
      </c>
      <c r="E37" s="3" t="s">
        <v>88</v>
      </c>
      <c r="F37" s="3" t="s">
        <v>89</v>
      </c>
      <c r="G37" s="3" t="s">
        <v>17</v>
      </c>
      <c r="H37" s="1">
        <v>27113</v>
      </c>
      <c r="I37" s="3" t="s">
        <v>47</v>
      </c>
      <c r="J37" s="2">
        <v>98.65</v>
      </c>
      <c r="K37" s="26">
        <v>0.5573</v>
      </c>
      <c r="L37" s="40">
        <v>195</v>
      </c>
      <c r="M37" s="43">
        <v>202.5</v>
      </c>
      <c r="N37" s="43">
        <v>205</v>
      </c>
      <c r="O37" s="40"/>
      <c r="P37" s="41">
        <v>195</v>
      </c>
      <c r="Q37" s="26">
        <f t="shared" si="0"/>
        <v>108.6735</v>
      </c>
      <c r="R37" s="17"/>
    </row>
    <row r="38" spans="1:18" ht="12.75">
      <c r="A38" s="16">
        <v>12</v>
      </c>
      <c r="B38" s="3">
        <v>1</v>
      </c>
      <c r="C38" s="3">
        <v>100</v>
      </c>
      <c r="D38" s="3" t="s">
        <v>103</v>
      </c>
      <c r="E38" s="3" t="s">
        <v>104</v>
      </c>
      <c r="F38" s="3" t="s">
        <v>105</v>
      </c>
      <c r="G38" s="3" t="s">
        <v>17</v>
      </c>
      <c r="H38" s="1">
        <v>21729</v>
      </c>
      <c r="I38" s="3" t="s">
        <v>48</v>
      </c>
      <c r="J38" s="2">
        <v>98.4</v>
      </c>
      <c r="K38" s="26">
        <v>0.7423</v>
      </c>
      <c r="L38" s="40">
        <v>200</v>
      </c>
      <c r="M38" s="40">
        <v>210</v>
      </c>
      <c r="N38" s="43">
        <v>217.5</v>
      </c>
      <c r="O38" s="40"/>
      <c r="P38" s="41">
        <v>210</v>
      </c>
      <c r="Q38" s="26">
        <f t="shared" si="0"/>
        <v>155.88299999999998</v>
      </c>
      <c r="R38" s="17" t="s">
        <v>147</v>
      </c>
    </row>
    <row r="39" spans="1:18" ht="12.75">
      <c r="A39" s="16">
        <v>12</v>
      </c>
      <c r="B39" s="3">
        <v>1</v>
      </c>
      <c r="C39" s="3">
        <v>100</v>
      </c>
      <c r="D39" s="3" t="s">
        <v>99</v>
      </c>
      <c r="E39" s="3" t="s">
        <v>100</v>
      </c>
      <c r="F39" s="3" t="s">
        <v>101</v>
      </c>
      <c r="G39" s="3" t="s">
        <v>102</v>
      </c>
      <c r="H39" s="1">
        <v>32832</v>
      </c>
      <c r="I39" s="3" t="s">
        <v>11</v>
      </c>
      <c r="J39" s="2">
        <v>93.45</v>
      </c>
      <c r="K39" s="26">
        <v>0.5727</v>
      </c>
      <c r="L39" s="45">
        <v>200</v>
      </c>
      <c r="M39" s="45">
        <v>207.5</v>
      </c>
      <c r="N39" s="43">
        <v>215</v>
      </c>
      <c r="O39" s="40"/>
      <c r="P39" s="41">
        <v>207.5</v>
      </c>
      <c r="Q39" s="26">
        <f t="shared" si="0"/>
        <v>118.83525</v>
      </c>
      <c r="R39" s="19"/>
    </row>
    <row r="40" spans="1:18" ht="12.75">
      <c r="A40" s="16">
        <v>5</v>
      </c>
      <c r="B40" s="3">
        <v>2</v>
      </c>
      <c r="C40" s="3">
        <v>100</v>
      </c>
      <c r="D40" s="3" t="s">
        <v>95</v>
      </c>
      <c r="E40" s="3" t="s">
        <v>88</v>
      </c>
      <c r="F40" s="3" t="s">
        <v>89</v>
      </c>
      <c r="G40" s="3" t="s">
        <v>17</v>
      </c>
      <c r="H40" s="1">
        <v>27113</v>
      </c>
      <c r="I40" s="3" t="s">
        <v>11</v>
      </c>
      <c r="J40" s="2">
        <v>98.65</v>
      </c>
      <c r="K40" s="26">
        <v>0.5573</v>
      </c>
      <c r="L40" s="40">
        <v>195</v>
      </c>
      <c r="M40" s="43">
        <v>202.5</v>
      </c>
      <c r="N40" s="43">
        <v>205</v>
      </c>
      <c r="O40" s="40"/>
      <c r="P40" s="41">
        <v>195</v>
      </c>
      <c r="Q40" s="26">
        <f t="shared" si="0"/>
        <v>108.6735</v>
      </c>
      <c r="R40" s="17"/>
    </row>
    <row r="41" spans="1:18" ht="12.75">
      <c r="A41" s="16">
        <v>4</v>
      </c>
      <c r="B41" s="3">
        <v>3</v>
      </c>
      <c r="C41" s="3">
        <v>100</v>
      </c>
      <c r="D41" s="3" t="s">
        <v>93</v>
      </c>
      <c r="E41" s="3" t="s">
        <v>94</v>
      </c>
      <c r="F41" s="3" t="s">
        <v>64</v>
      </c>
      <c r="G41" s="3" t="s">
        <v>17</v>
      </c>
      <c r="H41" s="1">
        <v>29118</v>
      </c>
      <c r="I41" s="3" t="s">
        <v>11</v>
      </c>
      <c r="J41" s="2">
        <v>99</v>
      </c>
      <c r="K41" s="26">
        <v>0.5565</v>
      </c>
      <c r="L41" s="45">
        <v>180</v>
      </c>
      <c r="M41" s="40">
        <v>190</v>
      </c>
      <c r="N41" s="43">
        <v>200</v>
      </c>
      <c r="O41" s="40"/>
      <c r="P41" s="41">
        <v>190</v>
      </c>
      <c r="Q41" s="26">
        <f t="shared" si="0"/>
        <v>105.735</v>
      </c>
      <c r="R41" s="17"/>
    </row>
    <row r="42" spans="1:18" ht="12.75">
      <c r="A42" s="16">
        <v>12</v>
      </c>
      <c r="B42" s="3">
        <v>1</v>
      </c>
      <c r="C42" s="3">
        <v>110</v>
      </c>
      <c r="D42" s="3" t="s">
        <v>87</v>
      </c>
      <c r="E42" s="3" t="s">
        <v>88</v>
      </c>
      <c r="F42" s="3" t="s">
        <v>89</v>
      </c>
      <c r="G42" s="3" t="s">
        <v>17</v>
      </c>
      <c r="H42" s="1">
        <v>24137</v>
      </c>
      <c r="I42" s="3" t="s">
        <v>47</v>
      </c>
      <c r="J42" s="2">
        <v>108.6</v>
      </c>
      <c r="K42" s="26">
        <v>0.6012</v>
      </c>
      <c r="L42" s="45">
        <v>235</v>
      </c>
      <c r="M42" s="43">
        <v>240</v>
      </c>
      <c r="N42" s="43">
        <v>0</v>
      </c>
      <c r="O42" s="40"/>
      <c r="P42" s="41">
        <v>235</v>
      </c>
      <c r="Q42" s="26">
        <f t="shared" si="0"/>
        <v>141.28199999999998</v>
      </c>
      <c r="R42" s="17" t="s">
        <v>148</v>
      </c>
    </row>
    <row r="43" spans="1:18" ht="12.75">
      <c r="A43" s="16">
        <v>12</v>
      </c>
      <c r="B43" s="3">
        <v>1</v>
      </c>
      <c r="C43" s="3">
        <v>110</v>
      </c>
      <c r="D43" s="3" t="s">
        <v>90</v>
      </c>
      <c r="E43" s="3" t="s">
        <v>91</v>
      </c>
      <c r="F43" s="3" t="s">
        <v>92</v>
      </c>
      <c r="G43" s="3" t="s">
        <v>17</v>
      </c>
      <c r="H43" s="1">
        <v>25006</v>
      </c>
      <c r="I43" s="3" t="s">
        <v>48</v>
      </c>
      <c r="J43" s="2">
        <v>103</v>
      </c>
      <c r="K43" s="26">
        <v>0.6422</v>
      </c>
      <c r="L43" s="40">
        <v>190</v>
      </c>
      <c r="M43" s="40">
        <v>195</v>
      </c>
      <c r="N43" s="43">
        <v>195</v>
      </c>
      <c r="O43" s="40"/>
      <c r="P43" s="41">
        <v>195</v>
      </c>
      <c r="Q43" s="26">
        <f aca="true" t="shared" si="1" ref="Q43:Q62">P43*K43</f>
        <v>125.229</v>
      </c>
      <c r="R43" s="17"/>
    </row>
    <row r="44" spans="1:18" ht="12.75">
      <c r="A44" s="16">
        <v>5</v>
      </c>
      <c r="B44" s="3">
        <v>2</v>
      </c>
      <c r="C44" s="3">
        <v>110</v>
      </c>
      <c r="D44" s="3" t="s">
        <v>84</v>
      </c>
      <c r="E44" s="7" t="s">
        <v>85</v>
      </c>
      <c r="F44" s="7" t="s">
        <v>86</v>
      </c>
      <c r="G44" s="7" t="s">
        <v>17</v>
      </c>
      <c r="H44" s="1">
        <v>21257</v>
      </c>
      <c r="I44" s="3" t="s">
        <v>48</v>
      </c>
      <c r="J44" s="2">
        <v>101</v>
      </c>
      <c r="K44" s="26">
        <v>0.7889</v>
      </c>
      <c r="L44" s="40">
        <v>155</v>
      </c>
      <c r="M44" s="40">
        <v>162.5</v>
      </c>
      <c r="N44" s="43">
        <v>0</v>
      </c>
      <c r="O44" s="40"/>
      <c r="P44" s="41">
        <v>162.5</v>
      </c>
      <c r="Q44" s="26">
        <f t="shared" si="1"/>
        <v>128.19625000000002</v>
      </c>
      <c r="R44" s="17"/>
    </row>
    <row r="45" spans="1:18" ht="12.75">
      <c r="A45" s="16">
        <v>12</v>
      </c>
      <c r="B45" s="3">
        <v>1</v>
      </c>
      <c r="C45" s="3">
        <v>110</v>
      </c>
      <c r="D45" s="3" t="s">
        <v>110</v>
      </c>
      <c r="E45" s="3" t="s">
        <v>111</v>
      </c>
      <c r="F45" s="3" t="s">
        <v>112</v>
      </c>
      <c r="G45" s="3" t="s">
        <v>17</v>
      </c>
      <c r="H45" s="1">
        <v>30271</v>
      </c>
      <c r="I45" s="3" t="s">
        <v>11</v>
      </c>
      <c r="J45" s="2">
        <v>103.5</v>
      </c>
      <c r="K45" s="26">
        <v>0.5465</v>
      </c>
      <c r="L45" s="40">
        <v>250</v>
      </c>
      <c r="M45" s="40">
        <v>260</v>
      </c>
      <c r="N45" s="43">
        <v>0</v>
      </c>
      <c r="O45" s="40"/>
      <c r="P45" s="41">
        <v>260</v>
      </c>
      <c r="Q45" s="26">
        <f t="shared" si="1"/>
        <v>142.09</v>
      </c>
      <c r="R45" s="17" t="s">
        <v>140</v>
      </c>
    </row>
    <row r="46" spans="1:18" ht="12.75">
      <c r="A46" s="16">
        <v>5</v>
      </c>
      <c r="B46" s="3">
        <v>2</v>
      </c>
      <c r="C46" s="3">
        <v>110</v>
      </c>
      <c r="D46" s="3" t="s">
        <v>87</v>
      </c>
      <c r="E46" s="3" t="s">
        <v>88</v>
      </c>
      <c r="F46" s="3" t="s">
        <v>89</v>
      </c>
      <c r="G46" s="3" t="s">
        <v>17</v>
      </c>
      <c r="H46" s="1">
        <v>24137</v>
      </c>
      <c r="I46" s="3" t="s">
        <v>11</v>
      </c>
      <c r="J46" s="2">
        <v>108.6</v>
      </c>
      <c r="K46" s="26">
        <v>0.5382</v>
      </c>
      <c r="L46" s="45">
        <v>235</v>
      </c>
      <c r="M46" s="43">
        <v>240</v>
      </c>
      <c r="N46" s="43">
        <v>0</v>
      </c>
      <c r="O46" s="40"/>
      <c r="P46" s="41">
        <v>235</v>
      </c>
      <c r="Q46" s="26">
        <f t="shared" si="1"/>
        <v>126.477</v>
      </c>
      <c r="R46" s="17"/>
    </row>
    <row r="47" spans="1:18" ht="12.75">
      <c r="A47" s="16">
        <v>4</v>
      </c>
      <c r="B47" s="3">
        <v>3</v>
      </c>
      <c r="C47" s="3">
        <v>110</v>
      </c>
      <c r="D47" s="3" t="s">
        <v>107</v>
      </c>
      <c r="E47" s="3" t="s">
        <v>108</v>
      </c>
      <c r="F47" s="3" t="s">
        <v>109</v>
      </c>
      <c r="G47" s="3" t="s">
        <v>17</v>
      </c>
      <c r="H47" s="1">
        <v>28454</v>
      </c>
      <c r="I47" s="3" t="s">
        <v>11</v>
      </c>
      <c r="J47" s="2">
        <v>109.5</v>
      </c>
      <c r="K47" s="26">
        <v>0.5371</v>
      </c>
      <c r="L47" s="45">
        <v>225</v>
      </c>
      <c r="M47" s="45">
        <v>235</v>
      </c>
      <c r="N47" s="43">
        <v>237</v>
      </c>
      <c r="O47" s="40"/>
      <c r="P47" s="41">
        <v>235</v>
      </c>
      <c r="Q47" s="26">
        <f t="shared" si="1"/>
        <v>126.2185</v>
      </c>
      <c r="R47" s="17"/>
    </row>
    <row r="48" spans="1:18" ht="12.75">
      <c r="A48" s="16">
        <v>3</v>
      </c>
      <c r="B48" s="3">
        <v>4</v>
      </c>
      <c r="C48" s="3">
        <v>110</v>
      </c>
      <c r="D48" s="3" t="s">
        <v>106</v>
      </c>
      <c r="E48" s="3" t="s">
        <v>80</v>
      </c>
      <c r="F48" s="3" t="s">
        <v>81</v>
      </c>
      <c r="G48" s="3" t="s">
        <v>17</v>
      </c>
      <c r="H48" s="1">
        <v>30182</v>
      </c>
      <c r="I48" s="3" t="s">
        <v>11</v>
      </c>
      <c r="J48" s="2">
        <v>107.3</v>
      </c>
      <c r="K48" s="26">
        <v>0.5401</v>
      </c>
      <c r="L48" s="44">
        <v>210</v>
      </c>
      <c r="M48" s="43">
        <v>227.5</v>
      </c>
      <c r="N48" s="43">
        <v>227.5</v>
      </c>
      <c r="O48" s="40"/>
      <c r="P48" s="41">
        <v>210</v>
      </c>
      <c r="Q48" s="26">
        <f t="shared" si="1"/>
        <v>113.421</v>
      </c>
      <c r="R48" s="17"/>
    </row>
    <row r="49" spans="1:18" ht="12.75">
      <c r="A49" s="16">
        <v>2</v>
      </c>
      <c r="B49" s="3">
        <v>5</v>
      </c>
      <c r="C49" s="3">
        <v>110</v>
      </c>
      <c r="D49" s="3" t="s">
        <v>90</v>
      </c>
      <c r="E49" s="3" t="s">
        <v>91</v>
      </c>
      <c r="F49" s="3" t="s">
        <v>92</v>
      </c>
      <c r="G49" s="3" t="s">
        <v>17</v>
      </c>
      <c r="H49" s="1">
        <v>25006</v>
      </c>
      <c r="I49" s="3" t="s">
        <v>11</v>
      </c>
      <c r="J49" s="2">
        <v>103</v>
      </c>
      <c r="K49" s="26">
        <v>0.5475</v>
      </c>
      <c r="L49" s="40">
        <v>190</v>
      </c>
      <c r="M49" s="40">
        <v>195</v>
      </c>
      <c r="N49" s="43">
        <v>195</v>
      </c>
      <c r="O49" s="40"/>
      <c r="P49" s="41">
        <v>195</v>
      </c>
      <c r="Q49" s="26">
        <f t="shared" si="1"/>
        <v>106.7625</v>
      </c>
      <c r="R49" s="17"/>
    </row>
    <row r="50" spans="1:18" ht="12.75">
      <c r="A50" s="16">
        <v>0</v>
      </c>
      <c r="B50" s="3" t="s">
        <v>49</v>
      </c>
      <c r="C50" s="3">
        <v>110</v>
      </c>
      <c r="D50" s="3" t="s">
        <v>139</v>
      </c>
      <c r="E50" s="3" t="s">
        <v>120</v>
      </c>
      <c r="F50" s="3" t="s">
        <v>21</v>
      </c>
      <c r="G50" s="3" t="s">
        <v>17</v>
      </c>
      <c r="H50" s="1">
        <v>28246</v>
      </c>
      <c r="I50" s="3" t="s">
        <v>11</v>
      </c>
      <c r="J50" s="2">
        <v>108.2</v>
      </c>
      <c r="K50" s="26">
        <v>0.5388</v>
      </c>
      <c r="L50" s="43">
        <v>205</v>
      </c>
      <c r="M50" s="43">
        <v>0</v>
      </c>
      <c r="N50" s="43">
        <v>0</v>
      </c>
      <c r="O50" s="40"/>
      <c r="P50" s="41">
        <v>0</v>
      </c>
      <c r="Q50" s="26">
        <f t="shared" si="1"/>
        <v>0</v>
      </c>
      <c r="R50" s="17"/>
    </row>
    <row r="51" spans="1:18" ht="12.75">
      <c r="A51" s="16">
        <v>0</v>
      </c>
      <c r="B51" s="3" t="s">
        <v>49</v>
      </c>
      <c r="C51" s="3">
        <v>125</v>
      </c>
      <c r="D51" s="3" t="s">
        <v>114</v>
      </c>
      <c r="E51" s="3" t="s">
        <v>115</v>
      </c>
      <c r="F51" s="3" t="s">
        <v>37</v>
      </c>
      <c r="G51" s="3" t="s">
        <v>17</v>
      </c>
      <c r="H51" s="1">
        <v>26343</v>
      </c>
      <c r="I51" s="3" t="s">
        <v>47</v>
      </c>
      <c r="J51" s="2">
        <v>121.9</v>
      </c>
      <c r="K51" s="26">
        <v>0.525</v>
      </c>
      <c r="L51" s="43">
        <v>227.5</v>
      </c>
      <c r="M51" s="43">
        <v>227.5</v>
      </c>
      <c r="N51" s="43">
        <v>0</v>
      </c>
      <c r="O51" s="40"/>
      <c r="P51" s="41">
        <v>0</v>
      </c>
      <c r="Q51" s="26">
        <f t="shared" si="1"/>
        <v>0</v>
      </c>
      <c r="R51" s="17"/>
    </row>
    <row r="52" spans="1:18" ht="12.75">
      <c r="A52" s="16">
        <v>12</v>
      </c>
      <c r="B52" s="3">
        <v>1</v>
      </c>
      <c r="C52" s="3">
        <v>125</v>
      </c>
      <c r="D52" s="3" t="s">
        <v>121</v>
      </c>
      <c r="E52" s="3" t="s">
        <v>122</v>
      </c>
      <c r="F52" s="3" t="s">
        <v>26</v>
      </c>
      <c r="G52" s="3" t="s">
        <v>17</v>
      </c>
      <c r="H52" s="1">
        <v>23309</v>
      </c>
      <c r="I52" s="3" t="s">
        <v>48</v>
      </c>
      <c r="J52" s="2">
        <v>111.7</v>
      </c>
      <c r="K52" s="26">
        <v>0.6271</v>
      </c>
      <c r="L52" s="45">
        <v>170</v>
      </c>
      <c r="M52" s="43">
        <v>175</v>
      </c>
      <c r="N52" s="43">
        <v>175</v>
      </c>
      <c r="O52" s="40"/>
      <c r="P52" s="41">
        <v>170</v>
      </c>
      <c r="Q52" s="26">
        <f t="shared" si="1"/>
        <v>106.607</v>
      </c>
      <c r="R52" s="17"/>
    </row>
    <row r="53" spans="1:18" ht="12.75">
      <c r="A53" s="16">
        <v>5</v>
      </c>
      <c r="B53" s="3">
        <v>2</v>
      </c>
      <c r="C53" s="3">
        <v>125</v>
      </c>
      <c r="D53" s="3" t="s">
        <v>119</v>
      </c>
      <c r="E53" s="3" t="s">
        <v>120</v>
      </c>
      <c r="F53" s="3" t="s">
        <v>21</v>
      </c>
      <c r="G53" s="3" t="s">
        <v>17</v>
      </c>
      <c r="H53" s="1">
        <v>22755</v>
      </c>
      <c r="I53" s="3" t="s">
        <v>48</v>
      </c>
      <c r="J53" s="2">
        <v>113.95</v>
      </c>
      <c r="K53" s="26">
        <v>0.6595</v>
      </c>
      <c r="L53" s="40">
        <v>135</v>
      </c>
      <c r="M53" s="43">
        <v>142.5</v>
      </c>
      <c r="N53" s="43">
        <v>145</v>
      </c>
      <c r="O53" s="40"/>
      <c r="P53" s="41">
        <v>135</v>
      </c>
      <c r="Q53" s="26">
        <f t="shared" si="1"/>
        <v>89.0325</v>
      </c>
      <c r="R53" s="17"/>
    </row>
    <row r="54" spans="1:18" ht="12.75">
      <c r="A54" s="16">
        <v>12</v>
      </c>
      <c r="B54" s="3">
        <v>1</v>
      </c>
      <c r="C54" s="3">
        <v>125</v>
      </c>
      <c r="D54" s="3" t="s">
        <v>127</v>
      </c>
      <c r="E54" s="3" t="s">
        <v>128</v>
      </c>
      <c r="F54" s="3" t="s">
        <v>129</v>
      </c>
      <c r="G54" s="7" t="s">
        <v>17</v>
      </c>
      <c r="H54" s="1">
        <v>30162</v>
      </c>
      <c r="I54" s="3" t="s">
        <v>11</v>
      </c>
      <c r="J54" s="2">
        <v>121.5</v>
      </c>
      <c r="K54" s="26">
        <v>0.5255</v>
      </c>
      <c r="L54" s="45">
        <v>215</v>
      </c>
      <c r="M54" s="45">
        <v>225</v>
      </c>
      <c r="N54" s="43">
        <v>230</v>
      </c>
      <c r="O54" s="40"/>
      <c r="P54" s="41">
        <v>225</v>
      </c>
      <c r="Q54" s="26">
        <f t="shared" si="1"/>
        <v>118.2375</v>
      </c>
      <c r="R54" s="17"/>
    </row>
    <row r="55" spans="1:18" ht="12.75">
      <c r="A55" s="16">
        <v>5</v>
      </c>
      <c r="B55" s="3">
        <v>2</v>
      </c>
      <c r="C55" s="3">
        <v>125</v>
      </c>
      <c r="D55" s="3" t="s">
        <v>123</v>
      </c>
      <c r="E55" s="3" t="s">
        <v>134</v>
      </c>
      <c r="F55" s="3" t="s">
        <v>21</v>
      </c>
      <c r="G55" s="3" t="s">
        <v>17</v>
      </c>
      <c r="H55" s="1">
        <v>31651</v>
      </c>
      <c r="I55" s="3" t="s">
        <v>11</v>
      </c>
      <c r="J55" s="2">
        <v>110.5</v>
      </c>
      <c r="K55" s="26">
        <v>0.5359</v>
      </c>
      <c r="L55" s="40">
        <v>200</v>
      </c>
      <c r="M55" s="40">
        <v>205</v>
      </c>
      <c r="N55" s="43">
        <v>210</v>
      </c>
      <c r="O55" s="40"/>
      <c r="P55" s="41">
        <v>205</v>
      </c>
      <c r="Q55" s="26">
        <f t="shared" si="1"/>
        <v>109.85950000000001</v>
      </c>
      <c r="R55" s="17"/>
    </row>
    <row r="56" spans="1:18" ht="12.75">
      <c r="A56" s="16">
        <v>4</v>
      </c>
      <c r="B56" s="3">
        <v>3</v>
      </c>
      <c r="C56" s="3">
        <v>125</v>
      </c>
      <c r="D56" s="3" t="s">
        <v>121</v>
      </c>
      <c r="E56" s="3" t="s">
        <v>122</v>
      </c>
      <c r="F56" s="3" t="s">
        <v>26</v>
      </c>
      <c r="G56" s="3" t="s">
        <v>17</v>
      </c>
      <c r="H56" s="1">
        <v>23309</v>
      </c>
      <c r="I56" s="3" t="s">
        <v>11</v>
      </c>
      <c r="J56" s="2">
        <v>111.7</v>
      </c>
      <c r="K56" s="26">
        <v>0.5353</v>
      </c>
      <c r="L56" s="45">
        <v>170</v>
      </c>
      <c r="M56" s="43">
        <v>175</v>
      </c>
      <c r="N56" s="43">
        <v>175</v>
      </c>
      <c r="O56" s="40"/>
      <c r="P56" s="41">
        <v>170</v>
      </c>
      <c r="Q56" s="26">
        <f t="shared" si="1"/>
        <v>91.001</v>
      </c>
      <c r="R56" s="17"/>
    </row>
    <row r="57" spans="1:18" ht="12.75">
      <c r="A57" s="16">
        <v>0</v>
      </c>
      <c r="B57" s="3" t="s">
        <v>49</v>
      </c>
      <c r="C57" s="3">
        <v>125</v>
      </c>
      <c r="D57" s="3" t="s">
        <v>114</v>
      </c>
      <c r="E57" s="3" t="s">
        <v>115</v>
      </c>
      <c r="F57" s="3" t="s">
        <v>37</v>
      </c>
      <c r="G57" s="3" t="s">
        <v>17</v>
      </c>
      <c r="H57" s="1">
        <v>26343</v>
      </c>
      <c r="I57" s="3" t="s">
        <v>11</v>
      </c>
      <c r="J57" s="2">
        <v>121.9</v>
      </c>
      <c r="K57" s="26">
        <v>0.525</v>
      </c>
      <c r="L57" s="43">
        <v>227.5</v>
      </c>
      <c r="M57" s="43">
        <v>227.5</v>
      </c>
      <c r="N57" s="43">
        <v>0</v>
      </c>
      <c r="O57" s="40"/>
      <c r="P57" s="41">
        <v>0</v>
      </c>
      <c r="Q57" s="26">
        <f t="shared" si="1"/>
        <v>0</v>
      </c>
      <c r="R57" s="17"/>
    </row>
    <row r="58" spans="1:18" ht="12.75">
      <c r="A58" s="16">
        <v>12</v>
      </c>
      <c r="B58" s="3">
        <v>1</v>
      </c>
      <c r="C58" s="3">
        <v>140</v>
      </c>
      <c r="D58" s="3" t="s">
        <v>131</v>
      </c>
      <c r="E58" s="3" t="s">
        <v>132</v>
      </c>
      <c r="F58" s="3" t="s">
        <v>109</v>
      </c>
      <c r="G58" s="3" t="s">
        <v>17</v>
      </c>
      <c r="H58" s="1">
        <v>29421</v>
      </c>
      <c r="I58" s="3" t="s">
        <v>11</v>
      </c>
      <c r="J58" s="2">
        <v>127.8</v>
      </c>
      <c r="K58" s="26">
        <v>0.5176</v>
      </c>
      <c r="L58" s="43">
        <v>235</v>
      </c>
      <c r="M58" s="40">
        <v>235</v>
      </c>
      <c r="N58" s="45">
        <v>237.5</v>
      </c>
      <c r="O58" s="40"/>
      <c r="P58" s="41">
        <v>237.5</v>
      </c>
      <c r="Q58" s="26">
        <f t="shared" si="1"/>
        <v>122.92999999999999</v>
      </c>
      <c r="R58" s="17"/>
    </row>
    <row r="59" spans="1:18" ht="12.75">
      <c r="A59" s="16">
        <v>5</v>
      </c>
      <c r="B59" s="3">
        <v>2</v>
      </c>
      <c r="C59" s="3">
        <v>140</v>
      </c>
      <c r="D59" s="3" t="s">
        <v>130</v>
      </c>
      <c r="E59" s="3" t="s">
        <v>108</v>
      </c>
      <c r="F59" s="3" t="s">
        <v>109</v>
      </c>
      <c r="G59" s="3" t="s">
        <v>17</v>
      </c>
      <c r="H59" s="1">
        <v>28269</v>
      </c>
      <c r="I59" s="3" t="s">
        <v>11</v>
      </c>
      <c r="J59" s="2">
        <v>128.8</v>
      </c>
      <c r="K59" s="26">
        <v>0.5164</v>
      </c>
      <c r="L59" s="40">
        <v>225</v>
      </c>
      <c r="M59" s="43">
        <v>235</v>
      </c>
      <c r="N59" s="40">
        <v>237.5</v>
      </c>
      <c r="O59" s="40"/>
      <c r="P59" s="41">
        <v>237.5</v>
      </c>
      <c r="Q59" s="26">
        <f t="shared" si="1"/>
        <v>122.645</v>
      </c>
      <c r="R59" s="17"/>
    </row>
    <row r="60" spans="1:18" ht="12.75">
      <c r="A60" s="16">
        <v>4</v>
      </c>
      <c r="B60" s="3">
        <v>3</v>
      </c>
      <c r="C60" s="3">
        <v>140</v>
      </c>
      <c r="D60" s="7" t="s">
        <v>116</v>
      </c>
      <c r="E60" s="3" t="s">
        <v>91</v>
      </c>
      <c r="F60" s="3" t="s">
        <v>92</v>
      </c>
      <c r="G60" s="3" t="s">
        <v>17</v>
      </c>
      <c r="H60" s="1">
        <v>27304</v>
      </c>
      <c r="I60" s="3" t="s">
        <v>11</v>
      </c>
      <c r="J60" s="2">
        <v>125.25</v>
      </c>
      <c r="K60" s="26">
        <v>0.5206</v>
      </c>
      <c r="L60" s="42">
        <v>195</v>
      </c>
      <c r="M60" s="43">
        <v>202.5</v>
      </c>
      <c r="N60" s="43">
        <v>0</v>
      </c>
      <c r="O60" s="40"/>
      <c r="P60" s="41">
        <v>195</v>
      </c>
      <c r="Q60" s="26">
        <f t="shared" si="1"/>
        <v>101.517</v>
      </c>
      <c r="R60" s="17"/>
    </row>
    <row r="61" spans="1:18" ht="12.75">
      <c r="A61" s="16">
        <v>12</v>
      </c>
      <c r="B61" s="3">
        <v>1</v>
      </c>
      <c r="C61" s="3" t="s">
        <v>117</v>
      </c>
      <c r="D61" s="3" t="s">
        <v>118</v>
      </c>
      <c r="E61" s="3" t="s">
        <v>133</v>
      </c>
      <c r="F61" s="3" t="s">
        <v>133</v>
      </c>
      <c r="G61" s="3" t="s">
        <v>17</v>
      </c>
      <c r="H61" s="1">
        <v>29536</v>
      </c>
      <c r="I61" s="3" t="s">
        <v>11</v>
      </c>
      <c r="J61" s="2">
        <v>141</v>
      </c>
      <c r="K61" s="26">
        <v>0.5024</v>
      </c>
      <c r="L61" s="40">
        <v>240</v>
      </c>
      <c r="M61" s="43">
        <v>250</v>
      </c>
      <c r="N61" s="43">
        <v>0</v>
      </c>
      <c r="O61" s="40"/>
      <c r="P61" s="41">
        <v>240</v>
      </c>
      <c r="Q61" s="26">
        <f t="shared" si="1"/>
        <v>120.576</v>
      </c>
      <c r="R61" s="17"/>
    </row>
    <row r="62" spans="1:18" ht="12.75">
      <c r="A62" s="16">
        <v>5</v>
      </c>
      <c r="B62" s="3">
        <v>2</v>
      </c>
      <c r="C62" s="3" t="s">
        <v>117</v>
      </c>
      <c r="D62" s="3" t="s">
        <v>124</v>
      </c>
      <c r="E62" s="7" t="s">
        <v>125</v>
      </c>
      <c r="F62" s="7" t="s">
        <v>126</v>
      </c>
      <c r="G62" s="7" t="s">
        <v>17</v>
      </c>
      <c r="H62" s="1">
        <v>28179</v>
      </c>
      <c r="I62" s="3" t="s">
        <v>11</v>
      </c>
      <c r="J62" s="2">
        <v>141.05</v>
      </c>
      <c r="K62" s="26">
        <v>0.5023</v>
      </c>
      <c r="L62" s="43">
        <v>215</v>
      </c>
      <c r="M62" s="40">
        <v>215</v>
      </c>
      <c r="N62" s="45">
        <v>222.5</v>
      </c>
      <c r="O62" s="40"/>
      <c r="P62" s="41">
        <v>222.5</v>
      </c>
      <c r="Q62" s="26">
        <f t="shared" si="1"/>
        <v>111.76174999999999</v>
      </c>
      <c r="R62" s="17"/>
    </row>
    <row r="63" spans="1:18" s="69" customFormat="1" ht="12.75">
      <c r="A63" s="61"/>
      <c r="B63" s="62"/>
      <c r="C63" s="62"/>
      <c r="D63" s="62" t="s">
        <v>157</v>
      </c>
      <c r="E63" s="62" t="s">
        <v>43</v>
      </c>
      <c r="F63" s="62"/>
      <c r="G63" s="62"/>
      <c r="H63" s="62"/>
      <c r="I63" s="62"/>
      <c r="J63" s="64"/>
      <c r="K63" s="65"/>
      <c r="L63" s="36"/>
      <c r="M63" s="36"/>
      <c r="N63" s="36"/>
      <c r="O63" s="36"/>
      <c r="P63" s="36"/>
      <c r="Q63" s="65"/>
      <c r="R63" s="76"/>
    </row>
    <row r="64" spans="1:18" ht="12.75">
      <c r="A64" s="16">
        <v>12</v>
      </c>
      <c r="B64" s="3">
        <v>1</v>
      </c>
      <c r="C64" s="3">
        <v>52</v>
      </c>
      <c r="D64" s="3" t="s">
        <v>149</v>
      </c>
      <c r="E64" s="3" t="s">
        <v>19</v>
      </c>
      <c r="F64" s="3" t="s">
        <v>38</v>
      </c>
      <c r="G64" s="3" t="s">
        <v>17</v>
      </c>
      <c r="H64" s="1">
        <v>33298</v>
      </c>
      <c r="I64" s="3" t="s">
        <v>56</v>
      </c>
      <c r="J64" s="2">
        <v>50.85</v>
      </c>
      <c r="K64" s="26">
        <v>0.9872</v>
      </c>
      <c r="L64" s="42">
        <v>52.5</v>
      </c>
      <c r="M64" s="43">
        <v>57.5</v>
      </c>
      <c r="N64" s="43">
        <v>57.5</v>
      </c>
      <c r="O64" s="40"/>
      <c r="P64" s="41">
        <v>52.5</v>
      </c>
      <c r="Q64" s="26">
        <f>P64*K64</f>
        <v>51.827999999999996</v>
      </c>
      <c r="R64" s="19"/>
    </row>
    <row r="65" spans="1:18" ht="12.75">
      <c r="A65" s="16">
        <v>12</v>
      </c>
      <c r="B65" s="3">
        <v>1</v>
      </c>
      <c r="C65" s="3">
        <v>67.5</v>
      </c>
      <c r="D65" s="3" t="s">
        <v>152</v>
      </c>
      <c r="E65" s="3" t="s">
        <v>134</v>
      </c>
      <c r="F65" s="3" t="s">
        <v>21</v>
      </c>
      <c r="G65" s="3" t="s">
        <v>17</v>
      </c>
      <c r="H65" s="1">
        <v>32933</v>
      </c>
      <c r="I65" s="3" t="s">
        <v>11</v>
      </c>
      <c r="J65" s="2">
        <v>67.5</v>
      </c>
      <c r="K65" s="26">
        <v>0.7769</v>
      </c>
      <c r="L65" s="42">
        <v>117.5</v>
      </c>
      <c r="M65" s="45">
        <v>122.5</v>
      </c>
      <c r="N65" s="45">
        <v>130</v>
      </c>
      <c r="O65" s="40"/>
      <c r="P65" s="41">
        <v>130</v>
      </c>
      <c r="Q65" s="26">
        <f>P65*K65</f>
        <v>100.997</v>
      </c>
      <c r="R65" s="19"/>
    </row>
    <row r="66" spans="1:18" s="69" customFormat="1" ht="12.75">
      <c r="A66" s="61"/>
      <c r="B66" s="62"/>
      <c r="C66" s="62"/>
      <c r="D66" s="62" t="s">
        <v>157</v>
      </c>
      <c r="E66" s="62" t="s">
        <v>44</v>
      </c>
      <c r="F66" s="62"/>
      <c r="G66" s="62"/>
      <c r="H66" s="63"/>
      <c r="I66" s="62"/>
      <c r="J66" s="64"/>
      <c r="K66" s="65"/>
      <c r="L66" s="66"/>
      <c r="M66" s="77"/>
      <c r="N66" s="77"/>
      <c r="O66" s="41"/>
      <c r="P66" s="41"/>
      <c r="Q66" s="65"/>
      <c r="R66" s="68"/>
    </row>
    <row r="67" spans="1:18" ht="12.75">
      <c r="A67" s="16">
        <v>12</v>
      </c>
      <c r="B67" s="3">
        <v>1</v>
      </c>
      <c r="C67" s="3">
        <v>56</v>
      </c>
      <c r="D67" s="3" t="s">
        <v>20</v>
      </c>
      <c r="E67" s="3" t="s">
        <v>19</v>
      </c>
      <c r="F67" s="3" t="s">
        <v>38</v>
      </c>
      <c r="G67" s="3" t="s">
        <v>17</v>
      </c>
      <c r="H67" s="1">
        <v>36342</v>
      </c>
      <c r="I67" s="3" t="s">
        <v>34</v>
      </c>
      <c r="J67" s="2">
        <v>55.8</v>
      </c>
      <c r="K67" s="26">
        <v>1.0802</v>
      </c>
      <c r="L67" s="43">
        <v>100</v>
      </c>
      <c r="M67" s="45">
        <v>100</v>
      </c>
      <c r="N67" s="43">
        <v>110</v>
      </c>
      <c r="O67" s="40"/>
      <c r="P67" s="41">
        <v>100</v>
      </c>
      <c r="Q67" s="26">
        <f aca="true" t="shared" si="2" ref="Q67:Q84">P67*K67</f>
        <v>108.02000000000001</v>
      </c>
      <c r="R67" s="19"/>
    </row>
    <row r="68" spans="1:18" ht="12.75">
      <c r="A68" s="16">
        <v>12</v>
      </c>
      <c r="B68" s="3">
        <v>1</v>
      </c>
      <c r="C68" s="3">
        <v>67.5</v>
      </c>
      <c r="D68" s="3" t="s">
        <v>150</v>
      </c>
      <c r="E68" s="3" t="s">
        <v>151</v>
      </c>
      <c r="F68" s="3" t="s">
        <v>151</v>
      </c>
      <c r="G68" s="3" t="s">
        <v>17</v>
      </c>
      <c r="H68" s="1">
        <v>16597</v>
      </c>
      <c r="I68" s="3" t="s">
        <v>65</v>
      </c>
      <c r="J68" s="2">
        <v>67.5</v>
      </c>
      <c r="K68" s="26">
        <v>1.4734</v>
      </c>
      <c r="L68" s="40">
        <v>110</v>
      </c>
      <c r="M68" s="43">
        <v>115</v>
      </c>
      <c r="N68" s="45">
        <v>115</v>
      </c>
      <c r="O68" s="40"/>
      <c r="P68" s="41">
        <v>115</v>
      </c>
      <c r="Q68" s="26">
        <f t="shared" si="2"/>
        <v>169.441</v>
      </c>
      <c r="R68" s="17"/>
    </row>
    <row r="69" spans="1:18" ht="12.75">
      <c r="A69" s="16">
        <v>12</v>
      </c>
      <c r="B69" s="3">
        <v>1</v>
      </c>
      <c r="C69" s="3">
        <v>82.5</v>
      </c>
      <c r="D69" s="3" t="s">
        <v>155</v>
      </c>
      <c r="E69" s="3" t="s">
        <v>68</v>
      </c>
      <c r="F69" s="3" t="s">
        <v>69</v>
      </c>
      <c r="G69" s="3" t="s">
        <v>17</v>
      </c>
      <c r="H69" s="1">
        <v>33381</v>
      </c>
      <c r="I69" s="3" t="s">
        <v>56</v>
      </c>
      <c r="J69" s="2">
        <v>78.2</v>
      </c>
      <c r="K69" s="26">
        <v>0.6436</v>
      </c>
      <c r="L69" s="43">
        <v>160</v>
      </c>
      <c r="M69" s="40">
        <v>165</v>
      </c>
      <c r="N69" s="45">
        <v>175</v>
      </c>
      <c r="O69" s="40"/>
      <c r="P69" s="41">
        <v>175</v>
      </c>
      <c r="Q69" s="26">
        <f t="shared" si="2"/>
        <v>112.63</v>
      </c>
      <c r="R69" s="17"/>
    </row>
    <row r="70" spans="1:18" ht="12.75">
      <c r="A70" s="16">
        <v>12</v>
      </c>
      <c r="B70" s="3">
        <v>1</v>
      </c>
      <c r="C70" s="3">
        <v>82.5</v>
      </c>
      <c r="D70" s="3" t="s">
        <v>75</v>
      </c>
      <c r="E70" s="3" t="s">
        <v>76</v>
      </c>
      <c r="F70" s="3" t="s">
        <v>76</v>
      </c>
      <c r="G70" s="3" t="s">
        <v>77</v>
      </c>
      <c r="H70" s="1">
        <v>30764</v>
      </c>
      <c r="I70" s="3" t="s">
        <v>11</v>
      </c>
      <c r="J70" s="2">
        <v>82.25</v>
      </c>
      <c r="K70" s="26">
        <v>0.6203</v>
      </c>
      <c r="L70" s="43">
        <v>220</v>
      </c>
      <c r="M70" s="40">
        <v>220</v>
      </c>
      <c r="N70" s="43">
        <v>250</v>
      </c>
      <c r="O70" s="40"/>
      <c r="P70" s="41">
        <v>220</v>
      </c>
      <c r="Q70" s="26">
        <f t="shared" si="2"/>
        <v>136.46599999999998</v>
      </c>
      <c r="R70" s="17"/>
    </row>
    <row r="71" spans="1:18" ht="12.75">
      <c r="A71" s="16">
        <v>5</v>
      </c>
      <c r="B71" s="3">
        <v>2</v>
      </c>
      <c r="C71" s="3">
        <v>82.5</v>
      </c>
      <c r="D71" s="3" t="s">
        <v>153</v>
      </c>
      <c r="E71" s="3" t="s">
        <v>154</v>
      </c>
      <c r="F71" s="3" t="s">
        <v>158</v>
      </c>
      <c r="G71" s="3" t="s">
        <v>17</v>
      </c>
      <c r="H71" s="1">
        <v>30260</v>
      </c>
      <c r="I71" s="3" t="s">
        <v>11</v>
      </c>
      <c r="J71" s="2">
        <v>77</v>
      </c>
      <c r="K71" s="26">
        <v>0.6511</v>
      </c>
      <c r="L71" s="40">
        <v>135</v>
      </c>
      <c r="M71" s="40">
        <v>145</v>
      </c>
      <c r="N71" s="45">
        <v>155</v>
      </c>
      <c r="O71" s="40"/>
      <c r="P71" s="41">
        <v>155</v>
      </c>
      <c r="Q71" s="26">
        <f t="shared" si="2"/>
        <v>100.9205</v>
      </c>
      <c r="R71" s="17"/>
    </row>
    <row r="72" spans="1:18" ht="12.75">
      <c r="A72" s="16">
        <v>0</v>
      </c>
      <c r="B72" s="3" t="s">
        <v>49</v>
      </c>
      <c r="C72" s="3">
        <v>100</v>
      </c>
      <c r="D72" s="7" t="s">
        <v>96</v>
      </c>
      <c r="E72" s="3" t="s">
        <v>97</v>
      </c>
      <c r="F72" s="3" t="s">
        <v>98</v>
      </c>
      <c r="G72" s="3" t="s">
        <v>17</v>
      </c>
      <c r="H72" s="1">
        <v>27010</v>
      </c>
      <c r="I72" s="3" t="s">
        <v>47</v>
      </c>
      <c r="J72" s="2">
        <v>99.8</v>
      </c>
      <c r="K72" s="26">
        <v>0.5545</v>
      </c>
      <c r="L72" s="43">
        <v>230</v>
      </c>
      <c r="M72" s="43">
        <v>242.5</v>
      </c>
      <c r="N72" s="43">
        <v>250</v>
      </c>
      <c r="O72" s="40"/>
      <c r="P72" s="41">
        <v>0</v>
      </c>
      <c r="Q72" s="26">
        <f t="shared" si="2"/>
        <v>0</v>
      </c>
      <c r="R72" s="17"/>
    </row>
    <row r="73" spans="1:18" ht="12.75">
      <c r="A73" s="16">
        <v>0</v>
      </c>
      <c r="B73" s="3" t="s">
        <v>49</v>
      </c>
      <c r="C73" s="3">
        <v>100</v>
      </c>
      <c r="D73" s="3" t="s">
        <v>84</v>
      </c>
      <c r="E73" s="3" t="s">
        <v>85</v>
      </c>
      <c r="F73" s="3" t="s">
        <v>86</v>
      </c>
      <c r="G73" s="3" t="s">
        <v>17</v>
      </c>
      <c r="H73" s="1">
        <v>21257</v>
      </c>
      <c r="I73" s="3" t="s">
        <v>48</v>
      </c>
      <c r="J73" s="2">
        <v>98.75</v>
      </c>
      <c r="K73" s="26">
        <v>0.7965</v>
      </c>
      <c r="L73" s="43">
        <v>265</v>
      </c>
      <c r="M73" s="43">
        <v>265</v>
      </c>
      <c r="N73" s="43">
        <v>265</v>
      </c>
      <c r="O73" s="40"/>
      <c r="P73" s="41">
        <v>0</v>
      </c>
      <c r="Q73" s="26">
        <f t="shared" si="2"/>
        <v>0</v>
      </c>
      <c r="R73" s="17"/>
    </row>
    <row r="74" spans="1:18" ht="12.75">
      <c r="A74" s="16">
        <v>12</v>
      </c>
      <c r="B74" s="3">
        <v>1</v>
      </c>
      <c r="C74" s="3">
        <v>100</v>
      </c>
      <c r="D74" s="3" t="s">
        <v>156</v>
      </c>
      <c r="E74" s="3" t="s">
        <v>19</v>
      </c>
      <c r="F74" s="3" t="s">
        <v>38</v>
      </c>
      <c r="G74" s="3" t="s">
        <v>17</v>
      </c>
      <c r="H74" s="1">
        <v>33396</v>
      </c>
      <c r="I74" s="3" t="s">
        <v>11</v>
      </c>
      <c r="J74" s="2">
        <v>99.65</v>
      </c>
      <c r="K74" s="26">
        <v>0.5548</v>
      </c>
      <c r="L74" s="44">
        <v>300</v>
      </c>
      <c r="M74" s="45">
        <v>325</v>
      </c>
      <c r="N74" s="43">
        <v>330</v>
      </c>
      <c r="O74" s="40"/>
      <c r="P74" s="41">
        <v>325</v>
      </c>
      <c r="Q74" s="26">
        <f t="shared" si="2"/>
        <v>180.30999999999997</v>
      </c>
      <c r="R74" s="17" t="s">
        <v>141</v>
      </c>
    </row>
    <row r="75" spans="1:18" ht="12.75">
      <c r="A75" s="16">
        <v>12</v>
      </c>
      <c r="B75" s="3">
        <v>1</v>
      </c>
      <c r="C75" s="3">
        <v>110</v>
      </c>
      <c r="D75" s="3" t="s">
        <v>139</v>
      </c>
      <c r="E75" s="3" t="s">
        <v>120</v>
      </c>
      <c r="F75" s="3" t="s">
        <v>21</v>
      </c>
      <c r="G75" s="3" t="s">
        <v>17</v>
      </c>
      <c r="H75" s="1">
        <v>28246</v>
      </c>
      <c r="I75" s="3" t="s">
        <v>11</v>
      </c>
      <c r="J75" s="2">
        <v>108.2</v>
      </c>
      <c r="K75" s="26">
        <v>0.5388</v>
      </c>
      <c r="L75" s="40">
        <v>235</v>
      </c>
      <c r="M75" s="40">
        <v>240</v>
      </c>
      <c r="N75" s="40">
        <v>250</v>
      </c>
      <c r="O75" s="40"/>
      <c r="P75" s="41">
        <v>250</v>
      </c>
      <c r="Q75" s="26">
        <f t="shared" si="2"/>
        <v>134.7</v>
      </c>
      <c r="R75" s="17"/>
    </row>
    <row r="76" spans="1:18" ht="12.75">
      <c r="A76" s="16">
        <v>5</v>
      </c>
      <c r="B76" s="3">
        <v>2</v>
      </c>
      <c r="C76" s="3">
        <v>110</v>
      </c>
      <c r="D76" s="3" t="s">
        <v>166</v>
      </c>
      <c r="E76" s="3" t="s">
        <v>164</v>
      </c>
      <c r="F76" s="3" t="s">
        <v>165</v>
      </c>
      <c r="G76" s="3" t="s">
        <v>17</v>
      </c>
      <c r="H76" s="1">
        <v>31687</v>
      </c>
      <c r="I76" s="3" t="s">
        <v>11</v>
      </c>
      <c r="J76" s="2">
        <v>109.6</v>
      </c>
      <c r="K76" s="26">
        <v>0.537</v>
      </c>
      <c r="L76" s="45">
        <v>220</v>
      </c>
      <c r="M76" s="43">
        <v>240</v>
      </c>
      <c r="N76" s="45">
        <v>240</v>
      </c>
      <c r="O76" s="40"/>
      <c r="P76" s="41">
        <v>240</v>
      </c>
      <c r="Q76" s="26">
        <f t="shared" si="2"/>
        <v>128.88</v>
      </c>
      <c r="R76" s="19"/>
    </row>
    <row r="77" spans="1:18" ht="12.75">
      <c r="A77" s="16">
        <v>12</v>
      </c>
      <c r="B77" s="3">
        <v>1</v>
      </c>
      <c r="C77" s="3">
        <v>125</v>
      </c>
      <c r="D77" s="3" t="s">
        <v>121</v>
      </c>
      <c r="E77" s="3" t="s">
        <v>122</v>
      </c>
      <c r="F77" s="3" t="s">
        <v>26</v>
      </c>
      <c r="G77" s="3" t="s">
        <v>17</v>
      </c>
      <c r="H77" s="1">
        <v>23309</v>
      </c>
      <c r="I77" s="3" t="s">
        <v>48</v>
      </c>
      <c r="J77" s="2">
        <v>111.7</v>
      </c>
      <c r="K77" s="26">
        <v>0.6271</v>
      </c>
      <c r="L77" s="45">
        <v>190</v>
      </c>
      <c r="M77" s="42">
        <v>200</v>
      </c>
      <c r="N77" s="43">
        <v>210</v>
      </c>
      <c r="O77" s="40"/>
      <c r="P77" s="41">
        <v>200</v>
      </c>
      <c r="Q77" s="26">
        <f t="shared" si="2"/>
        <v>125.42</v>
      </c>
      <c r="R77" s="17"/>
    </row>
    <row r="78" spans="1:77" s="30" customFormat="1" ht="12.75">
      <c r="A78" s="16">
        <v>5</v>
      </c>
      <c r="B78" s="3">
        <v>2</v>
      </c>
      <c r="C78" s="3">
        <v>125</v>
      </c>
      <c r="D78" s="3" t="s">
        <v>163</v>
      </c>
      <c r="E78" s="3" t="s">
        <v>164</v>
      </c>
      <c r="F78" s="3" t="s">
        <v>165</v>
      </c>
      <c r="G78" s="7" t="s">
        <v>17</v>
      </c>
      <c r="H78" s="1">
        <v>21947</v>
      </c>
      <c r="I78" s="3" t="s">
        <v>48</v>
      </c>
      <c r="J78" s="2">
        <v>120.6</v>
      </c>
      <c r="K78" s="26">
        <v>0.7001</v>
      </c>
      <c r="L78" s="45">
        <v>140</v>
      </c>
      <c r="M78" s="45">
        <v>150</v>
      </c>
      <c r="N78" s="45">
        <v>160</v>
      </c>
      <c r="O78" s="40"/>
      <c r="P78" s="41">
        <v>160</v>
      </c>
      <c r="Q78" s="26">
        <f t="shared" si="2"/>
        <v>112.01599999999999</v>
      </c>
      <c r="R78" s="17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21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</row>
    <row r="79" spans="1:18" ht="12.75">
      <c r="A79" s="16">
        <v>12</v>
      </c>
      <c r="B79" s="3">
        <v>1</v>
      </c>
      <c r="C79" s="3">
        <v>125</v>
      </c>
      <c r="D79" s="3" t="s">
        <v>160</v>
      </c>
      <c r="E79" s="3" t="s">
        <v>161</v>
      </c>
      <c r="F79" s="3" t="s">
        <v>21</v>
      </c>
      <c r="G79" s="7" t="s">
        <v>17</v>
      </c>
      <c r="H79" s="1">
        <v>28355</v>
      </c>
      <c r="I79" s="3" t="s">
        <v>11</v>
      </c>
      <c r="J79" s="2">
        <v>123.3</v>
      </c>
      <c r="K79" s="26">
        <v>0.5234</v>
      </c>
      <c r="L79" s="43">
        <v>270</v>
      </c>
      <c r="M79" s="45">
        <v>270</v>
      </c>
      <c r="N79" s="43">
        <v>0</v>
      </c>
      <c r="O79" s="40"/>
      <c r="P79" s="41">
        <v>270</v>
      </c>
      <c r="Q79" s="26">
        <f t="shared" si="2"/>
        <v>141.31799999999998</v>
      </c>
      <c r="R79" s="17"/>
    </row>
    <row r="80" spans="1:18" ht="12.75">
      <c r="A80" s="16">
        <v>5</v>
      </c>
      <c r="B80" s="3">
        <v>2</v>
      </c>
      <c r="C80" s="3">
        <v>125</v>
      </c>
      <c r="D80" s="3" t="s">
        <v>167</v>
      </c>
      <c r="E80" s="3" t="s">
        <v>164</v>
      </c>
      <c r="F80" s="3" t="s">
        <v>165</v>
      </c>
      <c r="G80" s="3" t="s">
        <v>17</v>
      </c>
      <c r="H80" s="1">
        <v>28799</v>
      </c>
      <c r="I80" s="3" t="s">
        <v>11</v>
      </c>
      <c r="J80" s="2">
        <v>123.35</v>
      </c>
      <c r="K80" s="26">
        <v>0.5234</v>
      </c>
      <c r="L80" s="42">
        <v>250</v>
      </c>
      <c r="M80" s="43">
        <v>280</v>
      </c>
      <c r="N80" s="43">
        <v>280</v>
      </c>
      <c r="O80" s="40"/>
      <c r="P80" s="41">
        <v>250</v>
      </c>
      <c r="Q80" s="26">
        <f t="shared" si="2"/>
        <v>130.85</v>
      </c>
      <c r="R80" s="19"/>
    </row>
    <row r="81" spans="1:18" ht="12.75">
      <c r="A81" s="16">
        <v>4</v>
      </c>
      <c r="B81" s="3">
        <v>3</v>
      </c>
      <c r="C81" s="3">
        <v>125</v>
      </c>
      <c r="D81" s="3" t="s">
        <v>121</v>
      </c>
      <c r="E81" s="3" t="s">
        <v>122</v>
      </c>
      <c r="F81" s="3" t="s">
        <v>26</v>
      </c>
      <c r="G81" s="3" t="s">
        <v>17</v>
      </c>
      <c r="H81" s="1">
        <v>23309</v>
      </c>
      <c r="I81" s="3" t="s">
        <v>11</v>
      </c>
      <c r="J81" s="2">
        <v>111.7</v>
      </c>
      <c r="K81" s="26">
        <v>0.5353</v>
      </c>
      <c r="L81" s="45">
        <v>190</v>
      </c>
      <c r="M81" s="40">
        <v>200</v>
      </c>
      <c r="N81" s="43">
        <v>210</v>
      </c>
      <c r="O81" s="40"/>
      <c r="P81" s="41">
        <v>200</v>
      </c>
      <c r="Q81" s="26">
        <f t="shared" si="2"/>
        <v>107.06</v>
      </c>
      <c r="R81" s="17"/>
    </row>
    <row r="82" spans="1:18" ht="12.75">
      <c r="A82" s="16">
        <v>12</v>
      </c>
      <c r="B82" s="3">
        <v>1</v>
      </c>
      <c r="C82" s="3">
        <v>140</v>
      </c>
      <c r="D82" s="3" t="s">
        <v>168</v>
      </c>
      <c r="E82" s="3" t="s">
        <v>14</v>
      </c>
      <c r="F82" s="3" t="s">
        <v>64</v>
      </c>
      <c r="G82" s="7" t="s">
        <v>17</v>
      </c>
      <c r="H82" s="1">
        <v>29590</v>
      </c>
      <c r="I82" s="3" t="s">
        <v>11</v>
      </c>
      <c r="J82" s="2">
        <v>126.3</v>
      </c>
      <c r="K82" s="26">
        <v>0.5194</v>
      </c>
      <c r="L82" s="45">
        <v>330</v>
      </c>
      <c r="M82" s="45">
        <v>350</v>
      </c>
      <c r="N82" s="43">
        <v>380</v>
      </c>
      <c r="O82" s="40"/>
      <c r="P82" s="41">
        <v>350</v>
      </c>
      <c r="Q82" s="26">
        <f t="shared" si="2"/>
        <v>181.79</v>
      </c>
      <c r="R82" s="17" t="s">
        <v>140</v>
      </c>
    </row>
    <row r="83" spans="1:18" ht="12.75" customHeight="1">
      <c r="A83" s="16">
        <v>5</v>
      </c>
      <c r="B83" s="3">
        <v>2</v>
      </c>
      <c r="C83" s="3">
        <v>140</v>
      </c>
      <c r="D83" s="3" t="s">
        <v>162</v>
      </c>
      <c r="E83" s="3" t="s">
        <v>83</v>
      </c>
      <c r="F83" s="3" t="s">
        <v>21</v>
      </c>
      <c r="G83" s="3" t="s">
        <v>17</v>
      </c>
      <c r="H83" s="1">
        <v>30907</v>
      </c>
      <c r="I83" s="3" t="s">
        <v>11</v>
      </c>
      <c r="J83" s="2">
        <v>125.1</v>
      </c>
      <c r="K83" s="26">
        <v>0.5209</v>
      </c>
      <c r="L83" s="43">
        <v>280</v>
      </c>
      <c r="M83" s="45">
        <v>285</v>
      </c>
      <c r="N83" s="43">
        <v>0</v>
      </c>
      <c r="O83" s="40"/>
      <c r="P83" s="41">
        <v>285</v>
      </c>
      <c r="Q83" s="26">
        <f t="shared" si="2"/>
        <v>148.4565</v>
      </c>
      <c r="R83" s="17" t="s">
        <v>142</v>
      </c>
    </row>
    <row r="84" spans="1:18" ht="13.5" thickBot="1">
      <c r="A84" s="31">
        <v>12</v>
      </c>
      <c r="B84" s="47">
        <v>1</v>
      </c>
      <c r="C84" s="47" t="s">
        <v>117</v>
      </c>
      <c r="D84" s="47" t="s">
        <v>169</v>
      </c>
      <c r="E84" s="47" t="s">
        <v>164</v>
      </c>
      <c r="F84" s="47" t="s">
        <v>165</v>
      </c>
      <c r="G84" s="47" t="s">
        <v>17</v>
      </c>
      <c r="H84" s="48">
        <v>29008</v>
      </c>
      <c r="I84" s="47" t="s">
        <v>11</v>
      </c>
      <c r="J84" s="49">
        <v>173</v>
      </c>
      <c r="K84" s="50">
        <v>0.4718</v>
      </c>
      <c r="L84" s="51">
        <v>220</v>
      </c>
      <c r="M84" s="52">
        <v>230</v>
      </c>
      <c r="N84" s="52">
        <v>230</v>
      </c>
      <c r="O84" s="53"/>
      <c r="P84" s="54">
        <v>220</v>
      </c>
      <c r="Q84" s="50">
        <f t="shared" si="2"/>
        <v>103.79599999999999</v>
      </c>
      <c r="R84" s="55"/>
    </row>
  </sheetData>
  <sheetProtection/>
  <mergeCells count="13">
    <mergeCell ref="A4:A5"/>
    <mergeCell ref="B4:B5"/>
    <mergeCell ref="C4:C5"/>
    <mergeCell ref="D4:D5"/>
    <mergeCell ref="H4:H5"/>
    <mergeCell ref="I4:I5"/>
    <mergeCell ref="J4:J5"/>
    <mergeCell ref="K4:K5"/>
    <mergeCell ref="L4:Q4"/>
    <mergeCell ref="R4:R5"/>
    <mergeCell ref="E4:E5"/>
    <mergeCell ref="G4:G5"/>
    <mergeCell ref="F4:F5"/>
  </mergeCells>
  <printOptions/>
  <pageMargins left="0.3937007874015748" right="0.3937007874015748" top="0.3937007874015748" bottom="0.3937007874015748" header="0" footer="0"/>
  <pageSetup fitToHeight="5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20"/>
  <sheetViews>
    <sheetView zoomScale="85" zoomScaleNormal="85" zoomScalePageLayoutView="0" workbookViewId="0" topLeftCell="A92">
      <selection activeCell="G91" sqref="G91"/>
    </sheetView>
  </sheetViews>
  <sheetFormatPr defaultColWidth="9.00390625" defaultRowHeight="12.75"/>
  <cols>
    <col min="1" max="2" width="6.125" style="8" customWidth="1"/>
    <col min="3" max="3" width="6.00390625" style="8" bestFit="1" customWidth="1"/>
    <col min="4" max="4" width="32.125" style="8" bestFit="1" customWidth="1"/>
    <col min="5" max="5" width="20.125" style="8" customWidth="1"/>
    <col min="6" max="6" width="32.25390625" style="8" customWidth="1"/>
    <col min="7" max="7" width="12.75390625" style="8" bestFit="1" customWidth="1"/>
    <col min="8" max="8" width="11.125" style="8" customWidth="1"/>
    <col min="9" max="9" width="15.875" style="8" customWidth="1"/>
    <col min="10" max="10" width="7.75390625" style="9" bestFit="1" customWidth="1"/>
    <col min="11" max="11" width="8.875" style="23" customWidth="1"/>
    <col min="12" max="12" width="7.625" style="82" customWidth="1"/>
    <col min="13" max="13" width="7.75390625" style="82" customWidth="1"/>
    <col min="14" max="14" width="7.125" style="82" customWidth="1"/>
    <col min="15" max="15" width="7.00390625" style="82" bestFit="1" customWidth="1"/>
    <col min="16" max="16" width="7.625" style="46" customWidth="1"/>
    <col min="17" max="17" width="10.625" style="23" customWidth="1"/>
    <col min="18" max="18" width="14.25390625" style="8" customWidth="1"/>
    <col min="19" max="16384" width="9.125" style="8" customWidth="1"/>
  </cols>
  <sheetData>
    <row r="1" spans="2:16" ht="20.25">
      <c r="B1" s="29" t="s">
        <v>170</v>
      </c>
      <c r="D1" s="4"/>
      <c r="E1" s="4"/>
      <c r="F1" s="4"/>
      <c r="G1" s="4"/>
      <c r="H1" s="6"/>
      <c r="J1" s="5"/>
      <c r="K1" s="22"/>
      <c r="L1" s="78"/>
      <c r="M1" s="78"/>
      <c r="N1" s="78"/>
      <c r="O1" s="78"/>
      <c r="P1" s="79"/>
    </row>
    <row r="2" spans="2:16" ht="20.25">
      <c r="B2" s="29" t="s">
        <v>311</v>
      </c>
      <c r="D2" s="4"/>
      <c r="E2" s="4"/>
      <c r="F2" s="4"/>
      <c r="G2" s="4"/>
      <c r="H2" s="6"/>
      <c r="J2" s="5"/>
      <c r="K2" s="22"/>
      <c r="L2" s="78"/>
      <c r="M2" s="78"/>
      <c r="N2" s="78"/>
      <c r="O2" s="78"/>
      <c r="P2" s="79"/>
    </row>
    <row r="3" spans="4:17" s="15" customFormat="1" ht="12" thickBot="1">
      <c r="D3" s="13"/>
      <c r="E3" s="13"/>
      <c r="F3" s="13"/>
      <c r="G3" s="13"/>
      <c r="H3" s="13"/>
      <c r="I3" s="13"/>
      <c r="J3" s="14"/>
      <c r="K3" s="24"/>
      <c r="L3" s="80"/>
      <c r="M3" s="80"/>
      <c r="N3" s="80"/>
      <c r="O3" s="80"/>
      <c r="P3" s="81"/>
      <c r="Q3" s="25"/>
    </row>
    <row r="4" spans="1:18" ht="12.75" customHeight="1">
      <c r="A4" s="137" t="s">
        <v>10</v>
      </c>
      <c r="B4" s="135" t="s">
        <v>8</v>
      </c>
      <c r="C4" s="135" t="s">
        <v>2</v>
      </c>
      <c r="D4" s="135" t="s">
        <v>3</v>
      </c>
      <c r="E4" s="135" t="s">
        <v>22</v>
      </c>
      <c r="F4" s="135" t="s">
        <v>24</v>
      </c>
      <c r="G4" s="135" t="s">
        <v>16</v>
      </c>
      <c r="H4" s="135" t="s">
        <v>7</v>
      </c>
      <c r="I4" s="135" t="s">
        <v>4</v>
      </c>
      <c r="J4" s="128" t="s">
        <v>1</v>
      </c>
      <c r="K4" s="130" t="s">
        <v>0</v>
      </c>
      <c r="L4" s="132" t="s">
        <v>5</v>
      </c>
      <c r="M4" s="132"/>
      <c r="N4" s="132"/>
      <c r="O4" s="132"/>
      <c r="P4" s="132"/>
      <c r="Q4" s="132"/>
      <c r="R4" s="133" t="s">
        <v>9</v>
      </c>
    </row>
    <row r="5" spans="1:18" s="10" customFormat="1" ht="12" thickBot="1">
      <c r="A5" s="138"/>
      <c r="B5" s="136"/>
      <c r="C5" s="136"/>
      <c r="D5" s="136"/>
      <c r="E5" s="136"/>
      <c r="F5" s="136"/>
      <c r="G5" s="136"/>
      <c r="H5" s="136"/>
      <c r="I5" s="136"/>
      <c r="J5" s="129"/>
      <c r="K5" s="131"/>
      <c r="L5" s="86">
        <v>1</v>
      </c>
      <c r="M5" s="86">
        <v>2</v>
      </c>
      <c r="N5" s="86">
        <v>3</v>
      </c>
      <c r="O5" s="86">
        <v>4</v>
      </c>
      <c r="P5" s="86" t="s">
        <v>6</v>
      </c>
      <c r="Q5" s="60" t="s">
        <v>0</v>
      </c>
      <c r="R5" s="134"/>
    </row>
    <row r="6" spans="1:18" s="69" customFormat="1" ht="12.75">
      <c r="A6" s="70"/>
      <c r="B6" s="71"/>
      <c r="C6" s="71"/>
      <c r="D6" s="71" t="s">
        <v>300</v>
      </c>
      <c r="E6" s="71" t="s">
        <v>43</v>
      </c>
      <c r="F6" s="71"/>
      <c r="G6" s="71"/>
      <c r="H6" s="72"/>
      <c r="I6" s="71"/>
      <c r="J6" s="73"/>
      <c r="K6" s="74"/>
      <c r="L6" s="85"/>
      <c r="M6" s="85"/>
      <c r="N6" s="85"/>
      <c r="O6" s="85"/>
      <c r="P6" s="85"/>
      <c r="Q6" s="74"/>
      <c r="R6" s="75"/>
    </row>
    <row r="7" spans="1:18" ht="12.75">
      <c r="A7" s="18">
        <v>12</v>
      </c>
      <c r="B7" s="3">
        <v>1</v>
      </c>
      <c r="C7" s="7">
        <v>44</v>
      </c>
      <c r="D7" s="7" t="s">
        <v>182</v>
      </c>
      <c r="E7" s="7" t="s">
        <v>183</v>
      </c>
      <c r="F7" s="7" t="s">
        <v>158</v>
      </c>
      <c r="G7" s="7" t="s">
        <v>17</v>
      </c>
      <c r="H7" s="11">
        <v>31000</v>
      </c>
      <c r="I7" s="3" t="s">
        <v>11</v>
      </c>
      <c r="J7" s="12">
        <v>42.1</v>
      </c>
      <c r="K7" s="27">
        <v>1.145</v>
      </c>
      <c r="L7" s="40">
        <v>45</v>
      </c>
      <c r="M7" s="39">
        <v>50</v>
      </c>
      <c r="N7" s="39">
        <v>50</v>
      </c>
      <c r="O7" s="40"/>
      <c r="P7" s="41">
        <v>45</v>
      </c>
      <c r="Q7" s="26">
        <f aca="true" t="shared" si="0" ref="Q7:Q26">P7*K7</f>
        <v>51.525</v>
      </c>
      <c r="R7" s="17"/>
    </row>
    <row r="8" spans="1:18" ht="12.75">
      <c r="A8" s="16">
        <v>12</v>
      </c>
      <c r="B8" s="3">
        <v>1</v>
      </c>
      <c r="C8" s="3">
        <v>44</v>
      </c>
      <c r="D8" s="3" t="s">
        <v>177</v>
      </c>
      <c r="E8" s="3" t="s">
        <v>178</v>
      </c>
      <c r="F8" s="3" t="s">
        <v>179</v>
      </c>
      <c r="G8" s="3" t="s">
        <v>17</v>
      </c>
      <c r="H8" s="1">
        <v>37371</v>
      </c>
      <c r="I8" s="3" t="s">
        <v>34</v>
      </c>
      <c r="J8" s="2">
        <v>40.1</v>
      </c>
      <c r="K8" s="26">
        <v>1.446</v>
      </c>
      <c r="L8" s="40">
        <v>37.5</v>
      </c>
      <c r="M8" s="40">
        <v>40</v>
      </c>
      <c r="N8" s="39">
        <v>42.5</v>
      </c>
      <c r="O8" s="40"/>
      <c r="P8" s="41">
        <v>40</v>
      </c>
      <c r="Q8" s="26">
        <f t="shared" si="0"/>
        <v>57.839999999999996</v>
      </c>
      <c r="R8" s="17"/>
    </row>
    <row r="9" spans="1:18" ht="12.75">
      <c r="A9" s="16">
        <v>12</v>
      </c>
      <c r="B9" s="3">
        <v>1</v>
      </c>
      <c r="C9" s="3">
        <v>48</v>
      </c>
      <c r="D9" s="3" t="s">
        <v>184</v>
      </c>
      <c r="E9" s="3" t="s">
        <v>80</v>
      </c>
      <c r="F9" s="3" t="s">
        <v>81</v>
      </c>
      <c r="G9" s="3" t="s">
        <v>17</v>
      </c>
      <c r="H9" s="1">
        <v>33057</v>
      </c>
      <c r="I9" s="3" t="s">
        <v>56</v>
      </c>
      <c r="J9" s="2">
        <v>47.8</v>
      </c>
      <c r="K9" s="26">
        <v>1.0405</v>
      </c>
      <c r="L9" s="39">
        <v>45</v>
      </c>
      <c r="M9" s="40">
        <v>45</v>
      </c>
      <c r="N9" s="40">
        <v>50</v>
      </c>
      <c r="O9" s="40"/>
      <c r="P9" s="41">
        <v>50</v>
      </c>
      <c r="Q9" s="26">
        <f t="shared" si="0"/>
        <v>52.025</v>
      </c>
      <c r="R9" s="17"/>
    </row>
    <row r="10" spans="1:18" ht="12.75">
      <c r="A10" s="16">
        <v>0</v>
      </c>
      <c r="B10" s="3" t="s">
        <v>49</v>
      </c>
      <c r="C10" s="3">
        <v>48</v>
      </c>
      <c r="D10" s="3" t="s">
        <v>185</v>
      </c>
      <c r="E10" s="3" t="s">
        <v>134</v>
      </c>
      <c r="F10" s="3" t="s">
        <v>21</v>
      </c>
      <c r="G10" s="3" t="s">
        <v>17</v>
      </c>
      <c r="H10" s="1">
        <v>26465</v>
      </c>
      <c r="I10" s="3" t="s">
        <v>47</v>
      </c>
      <c r="J10" s="2">
        <v>47.95</v>
      </c>
      <c r="K10" s="26">
        <v>1.0367</v>
      </c>
      <c r="L10" s="39">
        <v>50</v>
      </c>
      <c r="M10" s="39">
        <v>50</v>
      </c>
      <c r="N10" s="39">
        <v>50</v>
      </c>
      <c r="O10" s="40"/>
      <c r="P10" s="41">
        <v>0</v>
      </c>
      <c r="Q10" s="26">
        <f t="shared" si="0"/>
        <v>0</v>
      </c>
      <c r="R10" s="17"/>
    </row>
    <row r="11" spans="1:18" ht="12.75">
      <c r="A11" s="16">
        <v>12</v>
      </c>
      <c r="B11" s="3">
        <v>1</v>
      </c>
      <c r="C11" s="3">
        <v>48</v>
      </c>
      <c r="D11" s="3" t="s">
        <v>184</v>
      </c>
      <c r="E11" s="3" t="s">
        <v>80</v>
      </c>
      <c r="F11" s="3" t="s">
        <v>81</v>
      </c>
      <c r="G11" s="3" t="s">
        <v>17</v>
      </c>
      <c r="H11" s="1">
        <v>33057</v>
      </c>
      <c r="I11" s="3" t="s">
        <v>11</v>
      </c>
      <c r="J11" s="2">
        <v>47.8</v>
      </c>
      <c r="K11" s="26">
        <v>1.0405</v>
      </c>
      <c r="L11" s="39">
        <v>45</v>
      </c>
      <c r="M11" s="40">
        <v>45</v>
      </c>
      <c r="N11" s="40">
        <v>50</v>
      </c>
      <c r="O11" s="40"/>
      <c r="P11" s="41">
        <v>50</v>
      </c>
      <c r="Q11" s="26">
        <f t="shared" si="0"/>
        <v>52.025</v>
      </c>
      <c r="R11" s="17" t="s">
        <v>299</v>
      </c>
    </row>
    <row r="12" spans="1:18" ht="12.75">
      <c r="A12" s="16">
        <v>12</v>
      </c>
      <c r="B12" s="3">
        <v>1</v>
      </c>
      <c r="C12" s="3">
        <v>48</v>
      </c>
      <c r="D12" s="3" t="s">
        <v>186</v>
      </c>
      <c r="E12" s="3" t="s">
        <v>122</v>
      </c>
      <c r="F12" s="3" t="s">
        <v>26</v>
      </c>
      <c r="G12" s="3" t="s">
        <v>17</v>
      </c>
      <c r="H12" s="1">
        <v>36753</v>
      </c>
      <c r="I12" s="3" t="s">
        <v>34</v>
      </c>
      <c r="J12" s="2">
        <v>48</v>
      </c>
      <c r="K12" s="26">
        <v>1.2877</v>
      </c>
      <c r="L12" s="45">
        <v>47.5</v>
      </c>
      <c r="M12" s="39">
        <v>52.5</v>
      </c>
      <c r="N12" s="39">
        <v>52.5</v>
      </c>
      <c r="O12" s="40"/>
      <c r="P12" s="41">
        <v>47.5</v>
      </c>
      <c r="Q12" s="26">
        <f t="shared" si="0"/>
        <v>61.16575</v>
      </c>
      <c r="R12" s="17"/>
    </row>
    <row r="13" spans="1:18" ht="12.75">
      <c r="A13" s="16">
        <v>12</v>
      </c>
      <c r="B13" s="3">
        <v>1</v>
      </c>
      <c r="C13" s="3">
        <v>52</v>
      </c>
      <c r="D13" s="7" t="s">
        <v>180</v>
      </c>
      <c r="E13" s="3" t="s">
        <v>134</v>
      </c>
      <c r="F13" s="3" t="s">
        <v>21</v>
      </c>
      <c r="G13" s="3" t="s">
        <v>17</v>
      </c>
      <c r="H13" s="1">
        <v>29096</v>
      </c>
      <c r="I13" s="3" t="s">
        <v>11</v>
      </c>
      <c r="J13" s="2">
        <v>51.1</v>
      </c>
      <c r="K13" s="26">
        <v>0.9712</v>
      </c>
      <c r="L13" s="40">
        <v>35</v>
      </c>
      <c r="M13" s="40">
        <v>40</v>
      </c>
      <c r="N13" s="39">
        <v>42.5</v>
      </c>
      <c r="O13" s="40"/>
      <c r="P13" s="41">
        <v>40</v>
      </c>
      <c r="Q13" s="26">
        <f t="shared" si="0"/>
        <v>38.848</v>
      </c>
      <c r="R13" s="17"/>
    </row>
    <row r="14" spans="1:18" ht="12.75">
      <c r="A14" s="16">
        <v>12</v>
      </c>
      <c r="B14" s="3">
        <v>1</v>
      </c>
      <c r="C14" s="3">
        <v>56</v>
      </c>
      <c r="D14" s="3" t="s">
        <v>172</v>
      </c>
      <c r="E14" s="3" t="s">
        <v>173</v>
      </c>
      <c r="F14" s="3" t="s">
        <v>112</v>
      </c>
      <c r="G14" s="3" t="s">
        <v>17</v>
      </c>
      <c r="H14" s="1">
        <v>32236</v>
      </c>
      <c r="I14" s="3" t="s">
        <v>11</v>
      </c>
      <c r="J14" s="2">
        <v>52.1</v>
      </c>
      <c r="K14" s="26">
        <v>0.967</v>
      </c>
      <c r="L14" s="39">
        <v>30</v>
      </c>
      <c r="M14" s="40">
        <v>30</v>
      </c>
      <c r="N14" s="39">
        <v>35</v>
      </c>
      <c r="O14" s="40"/>
      <c r="P14" s="41">
        <v>30</v>
      </c>
      <c r="Q14" s="26">
        <f t="shared" si="0"/>
        <v>29.009999999999998</v>
      </c>
      <c r="R14" s="17"/>
    </row>
    <row r="15" spans="1:18" ht="12.75">
      <c r="A15" s="16">
        <v>12</v>
      </c>
      <c r="B15" s="3">
        <v>1</v>
      </c>
      <c r="C15" s="3">
        <v>56</v>
      </c>
      <c r="D15" s="3" t="s">
        <v>181</v>
      </c>
      <c r="E15" s="3" t="s">
        <v>61</v>
      </c>
      <c r="F15" s="3" t="s">
        <v>21</v>
      </c>
      <c r="G15" s="3" t="s">
        <v>17</v>
      </c>
      <c r="H15" s="1">
        <v>36161</v>
      </c>
      <c r="I15" s="3" t="s">
        <v>34</v>
      </c>
      <c r="J15" s="2">
        <v>56</v>
      </c>
      <c r="K15" s="26">
        <v>1.0323</v>
      </c>
      <c r="L15" s="44">
        <v>35</v>
      </c>
      <c r="M15" s="40">
        <v>42.5</v>
      </c>
      <c r="N15" s="39">
        <v>47.5</v>
      </c>
      <c r="O15" s="40"/>
      <c r="P15" s="41">
        <v>42.5</v>
      </c>
      <c r="Q15" s="26">
        <f t="shared" si="0"/>
        <v>43.872749999999996</v>
      </c>
      <c r="R15" s="17"/>
    </row>
    <row r="16" spans="1:18" ht="12.75">
      <c r="A16" s="16">
        <v>12</v>
      </c>
      <c r="B16" s="3">
        <v>1</v>
      </c>
      <c r="C16" s="3">
        <v>60</v>
      </c>
      <c r="D16" s="3" t="s">
        <v>171</v>
      </c>
      <c r="E16" s="3" t="s">
        <v>133</v>
      </c>
      <c r="F16" s="3" t="s">
        <v>133</v>
      </c>
      <c r="G16" s="3" t="s">
        <v>17</v>
      </c>
      <c r="H16" s="1">
        <v>34071</v>
      </c>
      <c r="I16" s="3" t="s">
        <v>56</v>
      </c>
      <c r="J16" s="2">
        <v>59.05</v>
      </c>
      <c r="K16" s="26">
        <v>0.8913</v>
      </c>
      <c r="L16" s="40">
        <v>22.5</v>
      </c>
      <c r="M16" s="39">
        <v>25</v>
      </c>
      <c r="N16" s="39">
        <v>25</v>
      </c>
      <c r="O16" s="40"/>
      <c r="P16" s="41">
        <v>22.5</v>
      </c>
      <c r="Q16" s="26">
        <f t="shared" si="0"/>
        <v>20.05425</v>
      </c>
      <c r="R16" s="17"/>
    </row>
    <row r="17" spans="1:18" ht="12.75">
      <c r="A17" s="16">
        <v>12</v>
      </c>
      <c r="B17" s="3">
        <v>1</v>
      </c>
      <c r="C17" s="3">
        <v>60</v>
      </c>
      <c r="D17" s="3" t="s">
        <v>187</v>
      </c>
      <c r="E17" s="3" t="s">
        <v>134</v>
      </c>
      <c r="F17" s="3" t="s">
        <v>21</v>
      </c>
      <c r="G17" s="3" t="s">
        <v>17</v>
      </c>
      <c r="H17" s="1">
        <v>25494</v>
      </c>
      <c r="I17" s="3" t="s">
        <v>47</v>
      </c>
      <c r="J17" s="2">
        <v>60</v>
      </c>
      <c r="K17" s="26">
        <v>0.8895</v>
      </c>
      <c r="L17" s="40">
        <v>57.5</v>
      </c>
      <c r="M17" s="40">
        <v>60</v>
      </c>
      <c r="N17" s="39">
        <v>62.5</v>
      </c>
      <c r="O17" s="40"/>
      <c r="P17" s="41">
        <v>60</v>
      </c>
      <c r="Q17" s="26">
        <f t="shared" si="0"/>
        <v>53.37</v>
      </c>
      <c r="R17" s="17"/>
    </row>
    <row r="18" spans="1:18" ht="12.75">
      <c r="A18" s="16">
        <v>12</v>
      </c>
      <c r="B18" s="3">
        <v>1</v>
      </c>
      <c r="C18" s="3">
        <v>60</v>
      </c>
      <c r="D18" s="3" t="s">
        <v>191</v>
      </c>
      <c r="E18" s="7" t="s">
        <v>134</v>
      </c>
      <c r="F18" s="7" t="s">
        <v>21</v>
      </c>
      <c r="G18" s="7" t="s">
        <v>17</v>
      </c>
      <c r="H18" s="1">
        <v>31339</v>
      </c>
      <c r="I18" s="3" t="s">
        <v>11</v>
      </c>
      <c r="J18" s="2">
        <v>60</v>
      </c>
      <c r="K18" s="26">
        <v>0.8628</v>
      </c>
      <c r="L18" s="40">
        <v>75</v>
      </c>
      <c r="M18" s="39">
        <v>80</v>
      </c>
      <c r="N18" s="45">
        <v>80</v>
      </c>
      <c r="O18" s="40"/>
      <c r="P18" s="41">
        <v>80</v>
      </c>
      <c r="Q18" s="26">
        <f t="shared" si="0"/>
        <v>69.024</v>
      </c>
      <c r="R18" s="17" t="s">
        <v>297</v>
      </c>
    </row>
    <row r="19" spans="1:18" ht="12.75">
      <c r="A19" s="16">
        <v>12</v>
      </c>
      <c r="B19" s="3">
        <v>1</v>
      </c>
      <c r="C19" s="3">
        <v>67.5</v>
      </c>
      <c r="D19" s="3" t="s">
        <v>194</v>
      </c>
      <c r="E19" s="3" t="s">
        <v>68</v>
      </c>
      <c r="F19" s="3" t="s">
        <v>69</v>
      </c>
      <c r="G19" s="3" t="s">
        <v>17</v>
      </c>
      <c r="H19" s="1">
        <v>24366</v>
      </c>
      <c r="I19" s="3" t="s">
        <v>47</v>
      </c>
      <c r="J19" s="2">
        <v>61.3</v>
      </c>
      <c r="K19" s="26">
        <v>0.9241</v>
      </c>
      <c r="L19" s="45">
        <v>85</v>
      </c>
      <c r="M19" s="40">
        <v>90</v>
      </c>
      <c r="N19" s="39">
        <v>102.5</v>
      </c>
      <c r="O19" s="40"/>
      <c r="P19" s="41">
        <v>90</v>
      </c>
      <c r="Q19" s="26">
        <f t="shared" si="0"/>
        <v>83.169</v>
      </c>
      <c r="R19" s="17"/>
    </row>
    <row r="20" spans="1:18" ht="12.75">
      <c r="A20" s="16">
        <v>12</v>
      </c>
      <c r="B20" s="3">
        <v>1</v>
      </c>
      <c r="C20" s="3">
        <v>67.5</v>
      </c>
      <c r="D20" s="3" t="s">
        <v>174</v>
      </c>
      <c r="E20" s="3" t="s">
        <v>173</v>
      </c>
      <c r="F20" s="3" t="s">
        <v>112</v>
      </c>
      <c r="G20" s="3" t="s">
        <v>17</v>
      </c>
      <c r="H20" s="1">
        <v>31962</v>
      </c>
      <c r="I20" s="3" t="s">
        <v>11</v>
      </c>
      <c r="J20" s="2">
        <v>67.4</v>
      </c>
      <c r="K20" s="26">
        <v>0.7769</v>
      </c>
      <c r="L20" s="40">
        <v>30</v>
      </c>
      <c r="M20" s="39">
        <v>35</v>
      </c>
      <c r="N20" s="39">
        <v>35</v>
      </c>
      <c r="O20" s="40"/>
      <c r="P20" s="41">
        <v>30</v>
      </c>
      <c r="Q20" s="26">
        <f t="shared" si="0"/>
        <v>23.307000000000002</v>
      </c>
      <c r="R20" s="17"/>
    </row>
    <row r="21" spans="1:18" ht="12.75">
      <c r="A21" s="16">
        <v>12</v>
      </c>
      <c r="B21" s="3">
        <v>1</v>
      </c>
      <c r="C21" s="3">
        <v>67.5</v>
      </c>
      <c r="D21" s="3" t="s">
        <v>190</v>
      </c>
      <c r="E21" s="3" t="s">
        <v>40</v>
      </c>
      <c r="F21" s="3" t="s">
        <v>26</v>
      </c>
      <c r="G21" s="3" t="s">
        <v>17</v>
      </c>
      <c r="H21" s="1">
        <v>36072</v>
      </c>
      <c r="I21" s="3" t="s">
        <v>34</v>
      </c>
      <c r="J21" s="2">
        <v>65</v>
      </c>
      <c r="K21" s="26">
        <v>0.9501</v>
      </c>
      <c r="L21" s="40">
        <v>67.5</v>
      </c>
      <c r="M21" s="40">
        <v>72.5</v>
      </c>
      <c r="N21" s="39">
        <v>75</v>
      </c>
      <c r="O21" s="40"/>
      <c r="P21" s="41">
        <v>72.5</v>
      </c>
      <c r="Q21" s="26">
        <f t="shared" si="0"/>
        <v>68.88225</v>
      </c>
      <c r="R21" s="17"/>
    </row>
    <row r="22" spans="1:18" ht="12.75">
      <c r="A22" s="18">
        <v>12</v>
      </c>
      <c r="B22" s="3">
        <v>1</v>
      </c>
      <c r="C22" s="7">
        <v>75</v>
      </c>
      <c r="D22" s="7" t="s">
        <v>193</v>
      </c>
      <c r="E22" s="7" t="s">
        <v>301</v>
      </c>
      <c r="F22" s="7" t="s">
        <v>105</v>
      </c>
      <c r="G22" s="7" t="s">
        <v>17</v>
      </c>
      <c r="H22" s="11">
        <v>34140</v>
      </c>
      <c r="I22" s="3" t="s">
        <v>56</v>
      </c>
      <c r="J22" s="12">
        <v>74.8</v>
      </c>
      <c r="K22" s="27">
        <v>0.7447</v>
      </c>
      <c r="L22" s="40">
        <v>90</v>
      </c>
      <c r="M22" s="39">
        <v>95</v>
      </c>
      <c r="N22" s="40">
        <v>95</v>
      </c>
      <c r="O22" s="40"/>
      <c r="P22" s="41">
        <v>95</v>
      </c>
      <c r="Q22" s="26">
        <f t="shared" si="0"/>
        <v>70.7465</v>
      </c>
      <c r="R22" s="17"/>
    </row>
    <row r="23" spans="1:18" ht="12.75">
      <c r="A23" s="16">
        <v>12</v>
      </c>
      <c r="B23" s="3">
        <v>1</v>
      </c>
      <c r="C23" s="3">
        <v>75</v>
      </c>
      <c r="D23" s="3" t="s">
        <v>192</v>
      </c>
      <c r="E23" s="3" t="s">
        <v>108</v>
      </c>
      <c r="F23" s="3" t="s">
        <v>109</v>
      </c>
      <c r="G23" s="3" t="s">
        <v>17</v>
      </c>
      <c r="H23" s="1">
        <v>29032</v>
      </c>
      <c r="I23" s="3" t="s">
        <v>11</v>
      </c>
      <c r="J23" s="2">
        <v>72.3</v>
      </c>
      <c r="K23" s="26">
        <v>0.7431</v>
      </c>
      <c r="L23" s="40">
        <v>85</v>
      </c>
      <c r="M23" s="40">
        <v>92.5</v>
      </c>
      <c r="N23" s="39">
        <v>95</v>
      </c>
      <c r="O23" s="40"/>
      <c r="P23" s="41">
        <v>92.5</v>
      </c>
      <c r="Q23" s="26">
        <f t="shared" si="0"/>
        <v>68.73675</v>
      </c>
      <c r="R23" s="17" t="s">
        <v>298</v>
      </c>
    </row>
    <row r="24" spans="1:18" ht="12.75">
      <c r="A24" s="16">
        <v>5</v>
      </c>
      <c r="B24" s="3">
        <v>2</v>
      </c>
      <c r="C24" s="3">
        <v>75</v>
      </c>
      <c r="D24" s="3" t="s">
        <v>189</v>
      </c>
      <c r="E24" s="3" t="s">
        <v>134</v>
      </c>
      <c r="F24" s="3" t="s">
        <v>21</v>
      </c>
      <c r="G24" s="3" t="s">
        <v>17</v>
      </c>
      <c r="H24" s="1">
        <v>30872</v>
      </c>
      <c r="I24" s="3" t="s">
        <v>11</v>
      </c>
      <c r="J24" s="2">
        <v>73.3</v>
      </c>
      <c r="K24" s="26">
        <v>0.7322</v>
      </c>
      <c r="L24" s="40">
        <v>65</v>
      </c>
      <c r="M24" s="40">
        <v>70</v>
      </c>
      <c r="N24" s="39">
        <v>72.5</v>
      </c>
      <c r="O24" s="40"/>
      <c r="P24" s="41">
        <v>70</v>
      </c>
      <c r="Q24" s="26">
        <f t="shared" si="0"/>
        <v>51.254</v>
      </c>
      <c r="R24" s="17"/>
    </row>
    <row r="25" spans="1:18" ht="12.75">
      <c r="A25" s="16">
        <v>12</v>
      </c>
      <c r="B25" s="3">
        <v>1</v>
      </c>
      <c r="C25" s="3">
        <v>75</v>
      </c>
      <c r="D25" s="7" t="s">
        <v>188</v>
      </c>
      <c r="E25" s="3" t="s">
        <v>183</v>
      </c>
      <c r="F25" s="3" t="s">
        <v>158</v>
      </c>
      <c r="G25" s="3" t="s">
        <v>17</v>
      </c>
      <c r="H25" s="1">
        <v>34554</v>
      </c>
      <c r="I25" s="3" t="s">
        <v>59</v>
      </c>
      <c r="J25" s="2">
        <v>70.5</v>
      </c>
      <c r="K25" s="26">
        <v>0.7868</v>
      </c>
      <c r="L25" s="39">
        <v>57.5</v>
      </c>
      <c r="M25" s="40">
        <v>57.5</v>
      </c>
      <c r="N25" s="39">
        <v>65</v>
      </c>
      <c r="O25" s="40"/>
      <c r="P25" s="41">
        <v>57.5</v>
      </c>
      <c r="Q25" s="26">
        <f t="shared" si="0"/>
        <v>45.241</v>
      </c>
      <c r="R25" s="17"/>
    </row>
    <row r="26" spans="1:18" ht="12.75">
      <c r="A26" s="16">
        <v>12</v>
      </c>
      <c r="B26" s="3">
        <v>1</v>
      </c>
      <c r="C26" s="3">
        <v>82.5</v>
      </c>
      <c r="D26" s="7" t="s">
        <v>175</v>
      </c>
      <c r="E26" s="3" t="s">
        <v>134</v>
      </c>
      <c r="F26" s="3" t="s">
        <v>21</v>
      </c>
      <c r="G26" s="3" t="s">
        <v>17</v>
      </c>
      <c r="H26" s="1">
        <v>11535</v>
      </c>
      <c r="I26" s="3" t="s">
        <v>176</v>
      </c>
      <c r="J26" s="2">
        <v>76</v>
      </c>
      <c r="K26" s="26">
        <v>1.4896</v>
      </c>
      <c r="L26" s="39">
        <v>30</v>
      </c>
      <c r="M26" s="40">
        <v>30</v>
      </c>
      <c r="N26" s="45">
        <v>35</v>
      </c>
      <c r="O26" s="40"/>
      <c r="P26" s="41">
        <v>35</v>
      </c>
      <c r="Q26" s="26">
        <f t="shared" si="0"/>
        <v>52.136</v>
      </c>
      <c r="R26" s="17"/>
    </row>
    <row r="27" spans="1:18" s="69" customFormat="1" ht="12.75">
      <c r="A27" s="61"/>
      <c r="B27" s="62"/>
      <c r="C27" s="62"/>
      <c r="D27" s="62" t="s">
        <v>300</v>
      </c>
      <c r="E27" s="62" t="s">
        <v>44</v>
      </c>
      <c r="F27" s="62"/>
      <c r="G27" s="62"/>
      <c r="H27" s="63"/>
      <c r="I27" s="62"/>
      <c r="J27" s="64"/>
      <c r="K27" s="65"/>
      <c r="L27" s="87"/>
      <c r="M27" s="41"/>
      <c r="N27" s="88"/>
      <c r="O27" s="41"/>
      <c r="P27" s="41"/>
      <c r="Q27" s="65"/>
      <c r="R27" s="76"/>
    </row>
    <row r="28" spans="1:18" ht="12.75">
      <c r="A28" s="16">
        <v>12</v>
      </c>
      <c r="B28" s="3">
        <v>1</v>
      </c>
      <c r="C28" s="3">
        <v>48</v>
      </c>
      <c r="D28" s="3" t="s">
        <v>195</v>
      </c>
      <c r="E28" s="7" t="s">
        <v>25</v>
      </c>
      <c r="F28" s="7" t="s">
        <v>36</v>
      </c>
      <c r="G28" s="7" t="s">
        <v>17</v>
      </c>
      <c r="H28" s="1">
        <v>36556</v>
      </c>
      <c r="I28" s="3" t="s">
        <v>34</v>
      </c>
      <c r="J28" s="2">
        <v>47.5</v>
      </c>
      <c r="K28" s="26">
        <v>1.3043</v>
      </c>
      <c r="L28" s="40">
        <v>50</v>
      </c>
      <c r="M28" s="40">
        <v>52.5</v>
      </c>
      <c r="N28" s="40">
        <v>55</v>
      </c>
      <c r="O28" s="40"/>
      <c r="P28" s="41">
        <v>55</v>
      </c>
      <c r="Q28" s="26">
        <f aca="true" t="shared" si="1" ref="Q28:Q59">P28*K28</f>
        <v>71.7365</v>
      </c>
      <c r="R28" s="17"/>
    </row>
    <row r="29" spans="1:18" ht="12.75">
      <c r="A29" s="16">
        <v>12</v>
      </c>
      <c r="B29" s="3">
        <v>1</v>
      </c>
      <c r="C29" s="3">
        <v>52</v>
      </c>
      <c r="D29" s="3" t="s">
        <v>196</v>
      </c>
      <c r="E29" s="3" t="s">
        <v>122</v>
      </c>
      <c r="F29" s="3" t="s">
        <v>26</v>
      </c>
      <c r="G29" s="3" t="s">
        <v>17</v>
      </c>
      <c r="H29" s="1">
        <v>33920</v>
      </c>
      <c r="I29" s="3" t="s">
        <v>56</v>
      </c>
      <c r="J29" s="2">
        <v>47.8</v>
      </c>
      <c r="K29" s="26">
        <v>1.0733</v>
      </c>
      <c r="L29" s="40">
        <v>57</v>
      </c>
      <c r="M29" s="40">
        <v>60</v>
      </c>
      <c r="N29" s="39">
        <v>65</v>
      </c>
      <c r="O29" s="40"/>
      <c r="P29" s="41">
        <v>60</v>
      </c>
      <c r="Q29" s="26">
        <f t="shared" si="1"/>
        <v>64.398</v>
      </c>
      <c r="R29" s="17"/>
    </row>
    <row r="30" spans="1:18" ht="12.75">
      <c r="A30" s="16">
        <v>12</v>
      </c>
      <c r="B30" s="3">
        <v>1</v>
      </c>
      <c r="C30" s="3">
        <v>52</v>
      </c>
      <c r="D30" s="3" t="s">
        <v>197</v>
      </c>
      <c r="E30" s="3" t="s">
        <v>122</v>
      </c>
      <c r="F30" s="3" t="s">
        <v>26</v>
      </c>
      <c r="G30" s="3" t="s">
        <v>17</v>
      </c>
      <c r="H30" s="1">
        <v>35677</v>
      </c>
      <c r="I30" s="3" t="s">
        <v>35</v>
      </c>
      <c r="J30" s="2">
        <v>51.7</v>
      </c>
      <c r="K30" s="26">
        <v>1.0825</v>
      </c>
      <c r="L30" s="40">
        <v>50</v>
      </c>
      <c r="M30" s="39">
        <v>0</v>
      </c>
      <c r="N30" s="40">
        <v>52.5</v>
      </c>
      <c r="O30" s="40"/>
      <c r="P30" s="41">
        <v>52.5</v>
      </c>
      <c r="Q30" s="26">
        <f t="shared" si="1"/>
        <v>56.831250000000004</v>
      </c>
      <c r="R30" s="17"/>
    </row>
    <row r="31" spans="1:18" ht="12.75">
      <c r="A31" s="16">
        <v>12</v>
      </c>
      <c r="B31" s="3">
        <v>1</v>
      </c>
      <c r="C31" s="3">
        <v>60</v>
      </c>
      <c r="D31" s="3" t="s">
        <v>203</v>
      </c>
      <c r="E31" s="3" t="s">
        <v>164</v>
      </c>
      <c r="F31" s="3" t="s">
        <v>165</v>
      </c>
      <c r="G31" s="3" t="s">
        <v>17</v>
      </c>
      <c r="H31" s="1">
        <v>33623</v>
      </c>
      <c r="I31" s="3" t="s">
        <v>56</v>
      </c>
      <c r="J31" s="2">
        <v>59.3</v>
      </c>
      <c r="K31" s="26">
        <v>0.831</v>
      </c>
      <c r="L31" s="42">
        <v>100</v>
      </c>
      <c r="M31" s="45">
        <v>105</v>
      </c>
      <c r="N31" s="45">
        <v>107.5</v>
      </c>
      <c r="O31" s="40"/>
      <c r="P31" s="41">
        <v>107.5</v>
      </c>
      <c r="Q31" s="26">
        <f t="shared" si="1"/>
        <v>89.3325</v>
      </c>
      <c r="R31" s="19"/>
    </row>
    <row r="32" spans="1:18" ht="12.75">
      <c r="A32" s="16">
        <v>12</v>
      </c>
      <c r="B32" s="3">
        <v>1</v>
      </c>
      <c r="C32" s="3">
        <v>60</v>
      </c>
      <c r="D32" s="3" t="s">
        <v>203</v>
      </c>
      <c r="E32" s="3" t="s">
        <v>164</v>
      </c>
      <c r="F32" s="3" t="s">
        <v>165</v>
      </c>
      <c r="G32" s="3" t="s">
        <v>17</v>
      </c>
      <c r="H32" s="1">
        <v>33623</v>
      </c>
      <c r="I32" s="3" t="s">
        <v>11</v>
      </c>
      <c r="J32" s="2">
        <v>59.3</v>
      </c>
      <c r="K32" s="26">
        <v>0.8228</v>
      </c>
      <c r="L32" s="42">
        <v>100</v>
      </c>
      <c r="M32" s="45">
        <v>105</v>
      </c>
      <c r="N32" s="45">
        <v>107.5</v>
      </c>
      <c r="O32" s="40"/>
      <c r="P32" s="41">
        <v>107.5</v>
      </c>
      <c r="Q32" s="26">
        <f t="shared" si="1"/>
        <v>88.451</v>
      </c>
      <c r="R32" s="19"/>
    </row>
    <row r="33" spans="1:18" ht="12.75">
      <c r="A33" s="16">
        <v>5</v>
      </c>
      <c r="B33" s="3">
        <v>2</v>
      </c>
      <c r="C33" s="3">
        <v>60</v>
      </c>
      <c r="D33" s="3" t="s">
        <v>198</v>
      </c>
      <c r="E33" s="3" t="s">
        <v>199</v>
      </c>
      <c r="F33" s="3" t="s">
        <v>200</v>
      </c>
      <c r="G33" s="3" t="s">
        <v>17</v>
      </c>
      <c r="H33" s="1">
        <v>32478</v>
      </c>
      <c r="I33" s="3" t="s">
        <v>11</v>
      </c>
      <c r="J33" s="2">
        <v>59.75</v>
      </c>
      <c r="K33" s="26">
        <v>0.8156</v>
      </c>
      <c r="L33" s="44">
        <v>60</v>
      </c>
      <c r="M33" s="39">
        <v>0</v>
      </c>
      <c r="N33" s="39">
        <v>0</v>
      </c>
      <c r="O33" s="40"/>
      <c r="P33" s="41">
        <v>60</v>
      </c>
      <c r="Q33" s="26">
        <f t="shared" si="1"/>
        <v>48.936</v>
      </c>
      <c r="R33" s="17"/>
    </row>
    <row r="34" spans="1:18" ht="12.75">
      <c r="A34" s="16">
        <v>12</v>
      </c>
      <c r="B34" s="3">
        <v>1</v>
      </c>
      <c r="C34" s="3">
        <v>60</v>
      </c>
      <c r="D34" s="3" t="s">
        <v>201</v>
      </c>
      <c r="E34" s="3" t="s">
        <v>202</v>
      </c>
      <c r="F34" s="3" t="s">
        <v>92</v>
      </c>
      <c r="G34" s="3" t="s">
        <v>17</v>
      </c>
      <c r="H34" s="1">
        <v>35584</v>
      </c>
      <c r="I34" s="3" t="s">
        <v>35</v>
      </c>
      <c r="J34" s="2">
        <v>60</v>
      </c>
      <c r="K34" s="26">
        <v>0.9185</v>
      </c>
      <c r="L34" s="44">
        <v>90</v>
      </c>
      <c r="M34" s="39">
        <v>97.5</v>
      </c>
      <c r="N34" s="39">
        <v>100</v>
      </c>
      <c r="O34" s="40"/>
      <c r="P34" s="41">
        <v>90</v>
      </c>
      <c r="Q34" s="26">
        <f t="shared" si="1"/>
        <v>82.66499999999999</v>
      </c>
      <c r="R34" s="17"/>
    </row>
    <row r="35" spans="1:77" s="28" customFormat="1" ht="12.75">
      <c r="A35" s="16">
        <v>12</v>
      </c>
      <c r="B35" s="3">
        <v>1</v>
      </c>
      <c r="C35" s="3">
        <v>67.5</v>
      </c>
      <c r="D35" s="3" t="s">
        <v>204</v>
      </c>
      <c r="E35" s="3" t="s">
        <v>164</v>
      </c>
      <c r="F35" s="3" t="s">
        <v>165</v>
      </c>
      <c r="G35" s="3" t="s">
        <v>17</v>
      </c>
      <c r="H35" s="1">
        <v>34477</v>
      </c>
      <c r="I35" s="3" t="s">
        <v>56</v>
      </c>
      <c r="J35" s="2">
        <v>65.7</v>
      </c>
      <c r="K35" s="26">
        <v>0.7662</v>
      </c>
      <c r="L35" s="40">
        <v>120</v>
      </c>
      <c r="M35" s="40">
        <v>125</v>
      </c>
      <c r="N35" s="39">
        <v>0</v>
      </c>
      <c r="O35" s="40"/>
      <c r="P35" s="41">
        <v>125</v>
      </c>
      <c r="Q35" s="26">
        <f t="shared" si="1"/>
        <v>95.775</v>
      </c>
      <c r="R35" s="17" t="s">
        <v>309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</row>
    <row r="36" spans="1:18" ht="12.75">
      <c r="A36" s="16">
        <v>12</v>
      </c>
      <c r="B36" s="3">
        <v>1</v>
      </c>
      <c r="C36" s="3">
        <v>67.5</v>
      </c>
      <c r="D36" s="3" t="s">
        <v>206</v>
      </c>
      <c r="E36" s="3" t="s">
        <v>25</v>
      </c>
      <c r="F36" s="3" t="s">
        <v>36</v>
      </c>
      <c r="G36" s="3" t="s">
        <v>17</v>
      </c>
      <c r="H36" s="1">
        <v>36382</v>
      </c>
      <c r="I36" s="3" t="s">
        <v>34</v>
      </c>
      <c r="J36" s="2">
        <v>61.6</v>
      </c>
      <c r="K36" s="26">
        <v>0.9735</v>
      </c>
      <c r="L36" s="42">
        <v>60</v>
      </c>
      <c r="M36" s="45">
        <v>70</v>
      </c>
      <c r="N36" s="39">
        <v>80</v>
      </c>
      <c r="O36" s="40"/>
      <c r="P36" s="41">
        <v>70</v>
      </c>
      <c r="Q36" s="26">
        <f t="shared" si="1"/>
        <v>68.145</v>
      </c>
      <c r="R36" s="17"/>
    </row>
    <row r="37" spans="1:18" ht="12.75">
      <c r="A37" s="16">
        <v>5</v>
      </c>
      <c r="B37" s="3">
        <v>2</v>
      </c>
      <c r="C37" s="3">
        <v>67.5</v>
      </c>
      <c r="D37" s="3" t="s">
        <v>205</v>
      </c>
      <c r="E37" s="3" t="s">
        <v>25</v>
      </c>
      <c r="F37" s="3" t="s">
        <v>36</v>
      </c>
      <c r="G37" s="3" t="s">
        <v>17</v>
      </c>
      <c r="H37" s="1">
        <v>36112</v>
      </c>
      <c r="I37" s="3" t="s">
        <v>34</v>
      </c>
      <c r="J37" s="2">
        <v>66.8</v>
      </c>
      <c r="K37" s="26">
        <v>0.8646</v>
      </c>
      <c r="L37" s="40">
        <v>55</v>
      </c>
      <c r="M37" s="40">
        <v>62.5</v>
      </c>
      <c r="N37" s="39">
        <v>70</v>
      </c>
      <c r="O37" s="40"/>
      <c r="P37" s="41">
        <v>62.5</v>
      </c>
      <c r="Q37" s="26">
        <f t="shared" si="1"/>
        <v>54.0375</v>
      </c>
      <c r="R37" s="17"/>
    </row>
    <row r="38" spans="1:18" ht="12.75">
      <c r="A38" s="16">
        <v>12</v>
      </c>
      <c r="B38" s="3">
        <v>1</v>
      </c>
      <c r="C38" s="3">
        <v>75</v>
      </c>
      <c r="D38" s="3" t="s">
        <v>207</v>
      </c>
      <c r="E38" s="3" t="s">
        <v>25</v>
      </c>
      <c r="F38" s="3" t="s">
        <v>36</v>
      </c>
      <c r="G38" s="3" t="s">
        <v>17</v>
      </c>
      <c r="H38" s="1">
        <v>33728</v>
      </c>
      <c r="I38" s="3" t="s">
        <v>56</v>
      </c>
      <c r="J38" s="2">
        <v>72.9</v>
      </c>
      <c r="K38" s="26">
        <v>0.6865</v>
      </c>
      <c r="L38" s="40">
        <v>110</v>
      </c>
      <c r="M38" s="39">
        <v>120</v>
      </c>
      <c r="N38" s="39">
        <v>120</v>
      </c>
      <c r="O38" s="40"/>
      <c r="P38" s="41">
        <v>110</v>
      </c>
      <c r="Q38" s="26">
        <f t="shared" si="1"/>
        <v>75.515</v>
      </c>
      <c r="R38" s="17"/>
    </row>
    <row r="39" spans="1:18" ht="12.75">
      <c r="A39" s="16">
        <v>12</v>
      </c>
      <c r="B39" s="3">
        <v>1</v>
      </c>
      <c r="C39" s="3">
        <v>75</v>
      </c>
      <c r="D39" s="3" t="s">
        <v>214</v>
      </c>
      <c r="E39" s="3" t="s">
        <v>134</v>
      </c>
      <c r="F39" s="3" t="s">
        <v>21</v>
      </c>
      <c r="G39" s="3" t="s">
        <v>17</v>
      </c>
      <c r="H39" s="1">
        <v>25225</v>
      </c>
      <c r="I39" s="3" t="s">
        <v>47</v>
      </c>
      <c r="J39" s="2">
        <v>75</v>
      </c>
      <c r="K39" s="26">
        <v>0.6964</v>
      </c>
      <c r="L39" s="40">
        <v>170</v>
      </c>
      <c r="M39" s="39">
        <v>177.5</v>
      </c>
      <c r="N39" s="39">
        <v>177.5</v>
      </c>
      <c r="O39" s="40"/>
      <c r="P39" s="41">
        <v>170</v>
      </c>
      <c r="Q39" s="26">
        <f t="shared" si="1"/>
        <v>118.388</v>
      </c>
      <c r="R39" s="17" t="s">
        <v>148</v>
      </c>
    </row>
    <row r="40" spans="1:18" ht="12.75">
      <c r="A40" s="16">
        <v>5</v>
      </c>
      <c r="B40" s="3">
        <v>2</v>
      </c>
      <c r="C40" s="3">
        <v>75</v>
      </c>
      <c r="D40" s="3" t="s">
        <v>221</v>
      </c>
      <c r="E40" s="3" t="s">
        <v>122</v>
      </c>
      <c r="F40" s="3" t="s">
        <v>26</v>
      </c>
      <c r="G40" s="3" t="s">
        <v>17</v>
      </c>
      <c r="H40" s="1">
        <v>26971</v>
      </c>
      <c r="I40" s="3" t="s">
        <v>47</v>
      </c>
      <c r="J40" s="2">
        <v>73.9</v>
      </c>
      <c r="K40" s="26">
        <v>0.6723</v>
      </c>
      <c r="L40" s="40">
        <v>105</v>
      </c>
      <c r="M40" s="40">
        <v>115</v>
      </c>
      <c r="N40" s="40">
        <v>120</v>
      </c>
      <c r="O40" s="40"/>
      <c r="P40" s="41">
        <v>120</v>
      </c>
      <c r="Q40" s="26">
        <f t="shared" si="1"/>
        <v>80.676</v>
      </c>
      <c r="R40" s="17"/>
    </row>
    <row r="41" spans="1:18" ht="12.75">
      <c r="A41" s="16">
        <v>12</v>
      </c>
      <c r="B41" s="3">
        <v>1</v>
      </c>
      <c r="C41" s="3">
        <v>75</v>
      </c>
      <c r="D41" s="3" t="s">
        <v>214</v>
      </c>
      <c r="E41" s="3" t="s">
        <v>134</v>
      </c>
      <c r="F41" s="3" t="s">
        <v>21</v>
      </c>
      <c r="G41" s="3" t="s">
        <v>17</v>
      </c>
      <c r="H41" s="1">
        <v>25225</v>
      </c>
      <c r="I41" s="3" t="s">
        <v>11</v>
      </c>
      <c r="J41" s="2">
        <v>75</v>
      </c>
      <c r="K41" s="26">
        <v>0.6645</v>
      </c>
      <c r="L41" s="40">
        <v>170</v>
      </c>
      <c r="M41" s="39">
        <v>177.5</v>
      </c>
      <c r="N41" s="39">
        <v>177.5</v>
      </c>
      <c r="O41" s="40"/>
      <c r="P41" s="41">
        <v>170</v>
      </c>
      <c r="Q41" s="26">
        <f t="shared" si="1"/>
        <v>112.965</v>
      </c>
      <c r="R41" s="17"/>
    </row>
    <row r="42" spans="1:18" ht="12.75">
      <c r="A42" s="16">
        <v>5</v>
      </c>
      <c r="B42" s="3">
        <v>2</v>
      </c>
      <c r="C42" s="3">
        <v>75</v>
      </c>
      <c r="D42" s="3" t="s">
        <v>211</v>
      </c>
      <c r="E42" s="3" t="s">
        <v>212</v>
      </c>
      <c r="F42" s="3" t="s">
        <v>213</v>
      </c>
      <c r="G42" s="3" t="s">
        <v>17</v>
      </c>
      <c r="H42" s="1">
        <v>29362</v>
      </c>
      <c r="I42" s="3" t="s">
        <v>11</v>
      </c>
      <c r="J42" s="2">
        <v>74.4</v>
      </c>
      <c r="K42" s="26">
        <v>0.6687</v>
      </c>
      <c r="L42" s="44">
        <v>135</v>
      </c>
      <c r="M42" s="40">
        <v>145</v>
      </c>
      <c r="N42" s="45">
        <v>155</v>
      </c>
      <c r="O42" s="40"/>
      <c r="P42" s="41">
        <v>155</v>
      </c>
      <c r="Q42" s="26">
        <f t="shared" si="1"/>
        <v>103.6485</v>
      </c>
      <c r="R42" s="17"/>
    </row>
    <row r="43" spans="1:18" ht="12.75">
      <c r="A43" s="16">
        <v>4</v>
      </c>
      <c r="B43" s="3">
        <v>3</v>
      </c>
      <c r="C43" s="3">
        <v>75</v>
      </c>
      <c r="D43" s="3" t="s">
        <v>219</v>
      </c>
      <c r="E43" s="3" t="s">
        <v>134</v>
      </c>
      <c r="F43" s="3" t="s">
        <v>21</v>
      </c>
      <c r="G43" s="3" t="s">
        <v>17</v>
      </c>
      <c r="H43" s="1">
        <v>30164</v>
      </c>
      <c r="I43" s="3" t="s">
        <v>11</v>
      </c>
      <c r="J43" s="2">
        <v>75</v>
      </c>
      <c r="K43" s="26">
        <v>0.6645</v>
      </c>
      <c r="L43" s="39">
        <v>145</v>
      </c>
      <c r="M43" s="40">
        <v>147.5</v>
      </c>
      <c r="N43" s="39">
        <v>157.5</v>
      </c>
      <c r="O43" s="40"/>
      <c r="P43" s="41">
        <v>147.5</v>
      </c>
      <c r="Q43" s="26">
        <f t="shared" si="1"/>
        <v>98.01375</v>
      </c>
      <c r="R43" s="17"/>
    </row>
    <row r="44" spans="1:18" ht="12.75">
      <c r="A44" s="16">
        <v>3</v>
      </c>
      <c r="B44" s="3">
        <v>4</v>
      </c>
      <c r="C44" s="3">
        <v>75</v>
      </c>
      <c r="D44" s="3" t="s">
        <v>220</v>
      </c>
      <c r="E44" s="3" t="s">
        <v>164</v>
      </c>
      <c r="F44" s="3" t="s">
        <v>165</v>
      </c>
      <c r="G44" s="3" t="s">
        <v>17</v>
      </c>
      <c r="H44" s="1">
        <v>29463</v>
      </c>
      <c r="I44" s="3" t="s">
        <v>11</v>
      </c>
      <c r="J44" s="2">
        <v>69.85</v>
      </c>
      <c r="K44" s="26">
        <v>0.7048</v>
      </c>
      <c r="L44" s="45">
        <v>135</v>
      </c>
      <c r="M44" s="40">
        <v>145</v>
      </c>
      <c r="N44" s="39">
        <v>152.5</v>
      </c>
      <c r="O44" s="40"/>
      <c r="P44" s="41">
        <v>145</v>
      </c>
      <c r="Q44" s="26">
        <f t="shared" si="1"/>
        <v>102.196</v>
      </c>
      <c r="R44" s="17"/>
    </row>
    <row r="45" spans="1:18" ht="12.75">
      <c r="A45" s="16">
        <v>2</v>
      </c>
      <c r="B45" s="3">
        <v>5</v>
      </c>
      <c r="C45" s="3">
        <v>75</v>
      </c>
      <c r="D45" s="3" t="s">
        <v>208</v>
      </c>
      <c r="E45" s="3" t="s">
        <v>209</v>
      </c>
      <c r="F45" s="3" t="s">
        <v>210</v>
      </c>
      <c r="G45" s="3" t="s">
        <v>17</v>
      </c>
      <c r="H45" s="1">
        <v>31736</v>
      </c>
      <c r="I45" s="3" t="s">
        <v>11</v>
      </c>
      <c r="J45" s="3">
        <v>74.95</v>
      </c>
      <c r="K45" s="26">
        <v>0.6645</v>
      </c>
      <c r="L45" s="39">
        <v>120</v>
      </c>
      <c r="M45" s="39">
        <v>120</v>
      </c>
      <c r="N45" s="40">
        <v>120</v>
      </c>
      <c r="O45" s="40"/>
      <c r="P45" s="41">
        <v>120</v>
      </c>
      <c r="Q45" s="26">
        <f t="shared" si="1"/>
        <v>79.74</v>
      </c>
      <c r="R45" s="17"/>
    </row>
    <row r="46" spans="1:18" ht="12.75">
      <c r="A46" s="16">
        <v>12</v>
      </c>
      <c r="B46" s="3">
        <v>1</v>
      </c>
      <c r="C46" s="3">
        <v>75</v>
      </c>
      <c r="D46" s="3" t="s">
        <v>222</v>
      </c>
      <c r="E46" s="3" t="s">
        <v>134</v>
      </c>
      <c r="F46" s="3" t="s">
        <v>21</v>
      </c>
      <c r="G46" s="3" t="s">
        <v>17</v>
      </c>
      <c r="H46" s="1">
        <v>36190</v>
      </c>
      <c r="I46" s="3" t="s">
        <v>34</v>
      </c>
      <c r="J46" s="2">
        <v>72.8</v>
      </c>
      <c r="K46" s="26">
        <v>0.803</v>
      </c>
      <c r="L46" s="39">
        <v>72.5</v>
      </c>
      <c r="M46" s="40">
        <v>75</v>
      </c>
      <c r="N46" s="40">
        <v>77.5</v>
      </c>
      <c r="O46" s="40"/>
      <c r="P46" s="41">
        <v>77.5</v>
      </c>
      <c r="Q46" s="26">
        <f t="shared" si="1"/>
        <v>62.2325</v>
      </c>
      <c r="R46" s="17"/>
    </row>
    <row r="47" spans="1:18" ht="12.75">
      <c r="A47" s="16">
        <v>5</v>
      </c>
      <c r="B47" s="3">
        <v>2</v>
      </c>
      <c r="C47" s="3">
        <v>75</v>
      </c>
      <c r="D47" s="3" t="s">
        <v>215</v>
      </c>
      <c r="E47" s="3" t="s">
        <v>216</v>
      </c>
      <c r="F47" s="3" t="s">
        <v>216</v>
      </c>
      <c r="G47" s="3" t="s">
        <v>217</v>
      </c>
      <c r="H47" s="1">
        <v>36517</v>
      </c>
      <c r="I47" s="3" t="s">
        <v>34</v>
      </c>
      <c r="J47" s="2">
        <v>74.3</v>
      </c>
      <c r="K47" s="26">
        <v>0.8234</v>
      </c>
      <c r="L47" s="40">
        <v>60</v>
      </c>
      <c r="M47" s="40">
        <v>67.5</v>
      </c>
      <c r="N47" s="40">
        <v>75</v>
      </c>
      <c r="O47" s="40"/>
      <c r="P47" s="41">
        <v>75</v>
      </c>
      <c r="Q47" s="26">
        <f t="shared" si="1"/>
        <v>61.755</v>
      </c>
      <c r="R47" s="17"/>
    </row>
    <row r="48" spans="1:18" ht="12.75">
      <c r="A48" s="16">
        <v>12</v>
      </c>
      <c r="B48" s="3">
        <v>1</v>
      </c>
      <c r="C48" s="3">
        <v>75</v>
      </c>
      <c r="D48" s="3" t="s">
        <v>218</v>
      </c>
      <c r="E48" s="7" t="s">
        <v>216</v>
      </c>
      <c r="F48" s="3" t="s">
        <v>216</v>
      </c>
      <c r="G48" s="3" t="s">
        <v>217</v>
      </c>
      <c r="H48" s="1">
        <v>35529</v>
      </c>
      <c r="I48" s="3" t="s">
        <v>35</v>
      </c>
      <c r="J48" s="2">
        <v>74.2</v>
      </c>
      <c r="K48" s="26">
        <v>0.7237</v>
      </c>
      <c r="L48" s="40">
        <v>100</v>
      </c>
      <c r="M48" s="40">
        <v>110</v>
      </c>
      <c r="N48" s="45">
        <v>120</v>
      </c>
      <c r="O48" s="40"/>
      <c r="P48" s="41">
        <v>120</v>
      </c>
      <c r="Q48" s="26">
        <f t="shared" si="1"/>
        <v>86.844</v>
      </c>
      <c r="R48" s="17" t="s">
        <v>144</v>
      </c>
    </row>
    <row r="49" spans="1:18" ht="12.75">
      <c r="A49" s="16">
        <v>12</v>
      </c>
      <c r="B49" s="3">
        <v>1</v>
      </c>
      <c r="C49" s="3">
        <v>82.5</v>
      </c>
      <c r="D49" s="3" t="s">
        <v>224</v>
      </c>
      <c r="E49" s="3" t="s">
        <v>225</v>
      </c>
      <c r="F49" s="3" t="s">
        <v>200</v>
      </c>
      <c r="G49" s="3" t="s">
        <v>17</v>
      </c>
      <c r="H49" s="1">
        <v>24600</v>
      </c>
      <c r="I49" s="3" t="s">
        <v>47</v>
      </c>
      <c r="J49" s="2">
        <v>82.1</v>
      </c>
      <c r="K49" s="26">
        <v>0.6786</v>
      </c>
      <c r="L49" s="40">
        <v>140</v>
      </c>
      <c r="M49" s="40">
        <v>150</v>
      </c>
      <c r="N49" s="40">
        <v>160</v>
      </c>
      <c r="O49" s="39">
        <v>171</v>
      </c>
      <c r="P49" s="41">
        <v>160</v>
      </c>
      <c r="Q49" s="26">
        <f t="shared" si="1"/>
        <v>108.576</v>
      </c>
      <c r="R49" s="17"/>
    </row>
    <row r="50" spans="1:18" ht="12.75">
      <c r="A50" s="16">
        <v>5</v>
      </c>
      <c r="B50" s="3">
        <v>2</v>
      </c>
      <c r="C50" s="3">
        <v>82.5</v>
      </c>
      <c r="D50" s="3" t="s">
        <v>229</v>
      </c>
      <c r="E50" s="3" t="s">
        <v>132</v>
      </c>
      <c r="F50" s="3" t="s">
        <v>109</v>
      </c>
      <c r="G50" s="3" t="s">
        <v>17</v>
      </c>
      <c r="H50" s="1">
        <v>23377</v>
      </c>
      <c r="I50" s="3" t="s">
        <v>47</v>
      </c>
      <c r="J50" s="2">
        <v>79.35</v>
      </c>
      <c r="K50" s="26">
        <v>0.7287</v>
      </c>
      <c r="L50" s="45">
        <v>110</v>
      </c>
      <c r="M50" s="42">
        <v>120</v>
      </c>
      <c r="N50" s="45">
        <v>125</v>
      </c>
      <c r="O50" s="40"/>
      <c r="P50" s="41">
        <v>125</v>
      </c>
      <c r="Q50" s="26">
        <f t="shared" si="1"/>
        <v>91.0875</v>
      </c>
      <c r="R50" s="17"/>
    </row>
    <row r="51" spans="1:18" ht="12.75">
      <c r="A51" s="16">
        <v>12</v>
      </c>
      <c r="B51" s="3">
        <v>1</v>
      </c>
      <c r="C51" s="3">
        <v>82.5</v>
      </c>
      <c r="D51" s="3" t="s">
        <v>233</v>
      </c>
      <c r="E51" s="3" t="s">
        <v>68</v>
      </c>
      <c r="F51" s="3" t="s">
        <v>69</v>
      </c>
      <c r="G51" s="3" t="s">
        <v>17</v>
      </c>
      <c r="H51" s="1">
        <v>21742</v>
      </c>
      <c r="I51" s="3" t="s">
        <v>48</v>
      </c>
      <c r="J51" s="2">
        <v>80.2</v>
      </c>
      <c r="K51" s="26">
        <v>0.8403</v>
      </c>
      <c r="L51" s="44">
        <v>147.5</v>
      </c>
      <c r="M51" s="45">
        <v>155</v>
      </c>
      <c r="N51" s="39">
        <v>162.5</v>
      </c>
      <c r="O51" s="40"/>
      <c r="P51" s="41">
        <v>155</v>
      </c>
      <c r="Q51" s="26">
        <f t="shared" si="1"/>
        <v>130.2465</v>
      </c>
      <c r="R51" s="17" t="s">
        <v>146</v>
      </c>
    </row>
    <row r="52" spans="1:77" s="28" customFormat="1" ht="12.75">
      <c r="A52" s="16">
        <v>5</v>
      </c>
      <c r="B52" s="3">
        <v>2</v>
      </c>
      <c r="C52" s="3">
        <v>82.5</v>
      </c>
      <c r="D52" s="3" t="s">
        <v>223</v>
      </c>
      <c r="E52" s="3" t="s">
        <v>12</v>
      </c>
      <c r="F52" s="3" t="s">
        <v>64</v>
      </c>
      <c r="G52" s="3" t="s">
        <v>17</v>
      </c>
      <c r="H52" s="1">
        <v>23008</v>
      </c>
      <c r="I52" s="3" t="s">
        <v>48</v>
      </c>
      <c r="J52" s="2">
        <v>82</v>
      </c>
      <c r="K52" s="26">
        <v>0.7488</v>
      </c>
      <c r="L52" s="42">
        <v>137.5</v>
      </c>
      <c r="M52" s="39">
        <v>147.5</v>
      </c>
      <c r="N52" s="39">
        <v>147.5</v>
      </c>
      <c r="O52" s="40"/>
      <c r="P52" s="41">
        <v>137.5</v>
      </c>
      <c r="Q52" s="26">
        <f t="shared" si="1"/>
        <v>102.96000000000001</v>
      </c>
      <c r="R52" s="19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</row>
    <row r="53" spans="1:18" ht="12.75">
      <c r="A53" s="16">
        <v>12</v>
      </c>
      <c r="B53" s="3">
        <v>1</v>
      </c>
      <c r="C53" s="3">
        <v>82.5</v>
      </c>
      <c r="D53" s="3" t="s">
        <v>226</v>
      </c>
      <c r="E53" s="3" t="s">
        <v>413</v>
      </c>
      <c r="F53" s="3" t="s">
        <v>21</v>
      </c>
      <c r="G53" s="3" t="s">
        <v>17</v>
      </c>
      <c r="H53" s="1">
        <v>31901</v>
      </c>
      <c r="I53" s="3" t="s">
        <v>11</v>
      </c>
      <c r="J53" s="2">
        <v>82</v>
      </c>
      <c r="K53" s="26">
        <v>0.6219</v>
      </c>
      <c r="L53" s="45">
        <v>155</v>
      </c>
      <c r="M53" s="42">
        <v>162.5</v>
      </c>
      <c r="N53" s="39">
        <v>170</v>
      </c>
      <c r="O53" s="40"/>
      <c r="P53" s="41">
        <v>162.5</v>
      </c>
      <c r="Q53" s="26">
        <f t="shared" si="1"/>
        <v>101.05875</v>
      </c>
      <c r="R53" s="17"/>
    </row>
    <row r="54" spans="1:18" ht="12.75">
      <c r="A54" s="16">
        <v>5</v>
      </c>
      <c r="B54" s="3">
        <v>2</v>
      </c>
      <c r="C54" s="3">
        <v>82.5</v>
      </c>
      <c r="D54" s="3" t="s">
        <v>233</v>
      </c>
      <c r="E54" s="3" t="s">
        <v>68</v>
      </c>
      <c r="F54" s="3" t="s">
        <v>69</v>
      </c>
      <c r="G54" s="3" t="s">
        <v>17</v>
      </c>
      <c r="H54" s="1">
        <v>21742</v>
      </c>
      <c r="I54" s="3" t="s">
        <v>11</v>
      </c>
      <c r="J54" s="2">
        <v>80.2</v>
      </c>
      <c r="K54" s="26">
        <v>0.6318</v>
      </c>
      <c r="L54" s="44">
        <v>147.5</v>
      </c>
      <c r="M54" s="45">
        <v>155</v>
      </c>
      <c r="N54" s="39">
        <v>162.5</v>
      </c>
      <c r="O54" s="40"/>
      <c r="P54" s="41">
        <v>155</v>
      </c>
      <c r="Q54" s="26">
        <f t="shared" si="1"/>
        <v>97.929</v>
      </c>
      <c r="R54" s="17"/>
    </row>
    <row r="55" spans="1:18" ht="12.75">
      <c r="A55" s="16">
        <v>4</v>
      </c>
      <c r="B55" s="3">
        <v>3</v>
      </c>
      <c r="C55" s="3">
        <v>82.5</v>
      </c>
      <c r="D55" s="3" t="s">
        <v>231</v>
      </c>
      <c r="E55" s="3" t="s">
        <v>216</v>
      </c>
      <c r="F55" s="3" t="s">
        <v>216</v>
      </c>
      <c r="G55" s="3" t="s">
        <v>217</v>
      </c>
      <c r="H55" s="1">
        <v>29088</v>
      </c>
      <c r="I55" s="3" t="s">
        <v>11</v>
      </c>
      <c r="J55" s="2">
        <v>81.9</v>
      </c>
      <c r="K55" s="26">
        <v>0.6224</v>
      </c>
      <c r="L55" s="40">
        <v>140</v>
      </c>
      <c r="M55" s="40">
        <v>147.5</v>
      </c>
      <c r="N55" s="39">
        <v>150</v>
      </c>
      <c r="O55" s="40"/>
      <c r="P55" s="41">
        <v>147.5</v>
      </c>
      <c r="Q55" s="26">
        <f t="shared" si="1"/>
        <v>91.80399999999999</v>
      </c>
      <c r="R55" s="17"/>
    </row>
    <row r="56" spans="1:18" ht="12.75">
      <c r="A56" s="16">
        <v>3</v>
      </c>
      <c r="B56" s="3">
        <v>4</v>
      </c>
      <c r="C56" s="3">
        <v>82.5</v>
      </c>
      <c r="D56" s="3" t="s">
        <v>235</v>
      </c>
      <c r="E56" s="3" t="s">
        <v>134</v>
      </c>
      <c r="F56" s="3" t="s">
        <v>21</v>
      </c>
      <c r="G56" s="3" t="s">
        <v>17</v>
      </c>
      <c r="H56" s="1">
        <v>31981</v>
      </c>
      <c r="I56" s="3" t="s">
        <v>11</v>
      </c>
      <c r="J56" s="2">
        <v>82.3</v>
      </c>
      <c r="K56" s="26">
        <v>0.6203</v>
      </c>
      <c r="L56" s="40">
        <v>130</v>
      </c>
      <c r="M56" s="40">
        <v>137.5</v>
      </c>
      <c r="N56" s="40">
        <v>142.5</v>
      </c>
      <c r="O56" s="40"/>
      <c r="P56" s="41">
        <v>142.5</v>
      </c>
      <c r="Q56" s="26">
        <f t="shared" si="1"/>
        <v>88.39274999999999</v>
      </c>
      <c r="R56" s="17"/>
    </row>
    <row r="57" spans="1:18" ht="12.75">
      <c r="A57" s="16">
        <v>2</v>
      </c>
      <c r="B57" s="3">
        <v>5</v>
      </c>
      <c r="C57" s="3">
        <v>82.5</v>
      </c>
      <c r="D57" s="3" t="s">
        <v>223</v>
      </c>
      <c r="E57" s="3" t="s">
        <v>12</v>
      </c>
      <c r="F57" s="3" t="s">
        <v>64</v>
      </c>
      <c r="G57" s="3" t="s">
        <v>17</v>
      </c>
      <c r="H57" s="1">
        <v>23008</v>
      </c>
      <c r="I57" s="3" t="s">
        <v>11</v>
      </c>
      <c r="J57" s="2">
        <v>82</v>
      </c>
      <c r="K57" s="26">
        <v>0.6219</v>
      </c>
      <c r="L57" s="42">
        <v>137.5</v>
      </c>
      <c r="M57" s="39">
        <v>147.5</v>
      </c>
      <c r="N57" s="39">
        <v>147.5</v>
      </c>
      <c r="O57" s="40"/>
      <c r="P57" s="41">
        <v>137.5</v>
      </c>
      <c r="Q57" s="26">
        <f t="shared" si="1"/>
        <v>85.51125</v>
      </c>
      <c r="R57" s="19"/>
    </row>
    <row r="58" spans="1:18" ht="12.75">
      <c r="A58" s="16">
        <v>0</v>
      </c>
      <c r="B58" s="3" t="s">
        <v>49</v>
      </c>
      <c r="C58" s="3">
        <v>82.5</v>
      </c>
      <c r="D58" s="3" t="s">
        <v>234</v>
      </c>
      <c r="E58" s="3" t="s">
        <v>134</v>
      </c>
      <c r="F58" s="3" t="s">
        <v>21</v>
      </c>
      <c r="G58" s="3" t="s">
        <v>17</v>
      </c>
      <c r="H58" s="1">
        <v>32101</v>
      </c>
      <c r="I58" s="3" t="s">
        <v>11</v>
      </c>
      <c r="J58" s="2">
        <v>78.95</v>
      </c>
      <c r="K58" s="26">
        <v>0.6388</v>
      </c>
      <c r="L58" s="39">
        <v>140</v>
      </c>
      <c r="M58" s="39">
        <v>145</v>
      </c>
      <c r="N58" s="39">
        <v>147.5</v>
      </c>
      <c r="O58" s="40"/>
      <c r="P58" s="41">
        <v>0</v>
      </c>
      <c r="Q58" s="26">
        <f t="shared" si="1"/>
        <v>0</v>
      </c>
      <c r="R58" s="17"/>
    </row>
    <row r="59" spans="1:18" ht="12.75">
      <c r="A59" s="16">
        <v>12</v>
      </c>
      <c r="B59" s="3">
        <v>1</v>
      </c>
      <c r="C59" s="3">
        <v>82.5</v>
      </c>
      <c r="D59" s="3" t="s">
        <v>232</v>
      </c>
      <c r="E59" s="3" t="s">
        <v>12</v>
      </c>
      <c r="F59" s="3" t="s">
        <v>64</v>
      </c>
      <c r="G59" s="3" t="s">
        <v>17</v>
      </c>
      <c r="H59" s="1">
        <v>35552</v>
      </c>
      <c r="I59" s="3" t="s">
        <v>35</v>
      </c>
      <c r="J59" s="2">
        <v>82.4</v>
      </c>
      <c r="K59" s="26">
        <v>0.6694</v>
      </c>
      <c r="L59" s="40">
        <v>90</v>
      </c>
      <c r="M59" s="40">
        <v>92.5</v>
      </c>
      <c r="N59" s="45">
        <v>95</v>
      </c>
      <c r="O59" s="40"/>
      <c r="P59" s="41">
        <v>95</v>
      </c>
      <c r="Q59" s="26">
        <f t="shared" si="1"/>
        <v>63.592999999999996</v>
      </c>
      <c r="R59" s="17"/>
    </row>
    <row r="60" spans="1:18" ht="12.75">
      <c r="A60" s="16">
        <v>12</v>
      </c>
      <c r="B60" s="3">
        <v>1</v>
      </c>
      <c r="C60" s="3">
        <v>82.5</v>
      </c>
      <c r="D60" s="3" t="s">
        <v>230</v>
      </c>
      <c r="E60" s="3" t="s">
        <v>304</v>
      </c>
      <c r="F60" s="3" t="s">
        <v>21</v>
      </c>
      <c r="G60" s="3" t="s">
        <v>17</v>
      </c>
      <c r="H60" s="1">
        <v>35098</v>
      </c>
      <c r="I60" s="3" t="s">
        <v>59</v>
      </c>
      <c r="J60" s="2">
        <v>79.65</v>
      </c>
      <c r="K60" s="26">
        <v>0.6728</v>
      </c>
      <c r="L60" s="45">
        <v>120</v>
      </c>
      <c r="M60" s="42">
        <v>125</v>
      </c>
      <c r="N60" s="39">
        <v>130</v>
      </c>
      <c r="O60" s="40"/>
      <c r="P60" s="41">
        <v>125</v>
      </c>
      <c r="Q60" s="26">
        <f aca="true" t="shared" si="2" ref="Q60:Q91">P60*K60</f>
        <v>84.1</v>
      </c>
      <c r="R60" s="17" t="s">
        <v>145</v>
      </c>
    </row>
    <row r="61" spans="1:18" ht="12.75">
      <c r="A61" s="16">
        <v>12</v>
      </c>
      <c r="B61" s="3">
        <v>1</v>
      </c>
      <c r="C61" s="3">
        <v>90</v>
      </c>
      <c r="D61" s="3" t="s">
        <v>242</v>
      </c>
      <c r="E61" s="3" t="s">
        <v>243</v>
      </c>
      <c r="F61" s="3" t="s">
        <v>129</v>
      </c>
      <c r="G61" s="7" t="s">
        <v>17</v>
      </c>
      <c r="H61" s="1">
        <v>25076</v>
      </c>
      <c r="I61" s="3" t="s">
        <v>47</v>
      </c>
      <c r="J61" s="2">
        <v>89.6</v>
      </c>
      <c r="K61" s="26">
        <v>0.6151</v>
      </c>
      <c r="L61" s="45">
        <v>142.5</v>
      </c>
      <c r="M61" s="45">
        <v>150</v>
      </c>
      <c r="N61" s="39">
        <v>155</v>
      </c>
      <c r="O61" s="40"/>
      <c r="P61" s="41">
        <v>150</v>
      </c>
      <c r="Q61" s="26">
        <f t="shared" si="2"/>
        <v>92.265</v>
      </c>
      <c r="R61" s="17"/>
    </row>
    <row r="62" spans="1:18" ht="12.75">
      <c r="A62" s="16">
        <v>12</v>
      </c>
      <c r="B62" s="3">
        <v>1</v>
      </c>
      <c r="C62" s="3">
        <v>90</v>
      </c>
      <c r="D62" s="3" t="s">
        <v>241</v>
      </c>
      <c r="E62" s="3" t="s">
        <v>225</v>
      </c>
      <c r="F62" s="3" t="s">
        <v>200</v>
      </c>
      <c r="G62" s="3" t="s">
        <v>17</v>
      </c>
      <c r="H62" s="1">
        <v>22205</v>
      </c>
      <c r="I62" s="3" t="s">
        <v>48</v>
      </c>
      <c r="J62" s="2">
        <v>88.1</v>
      </c>
      <c r="K62" s="26">
        <v>0.7596</v>
      </c>
      <c r="L62" s="45">
        <v>100</v>
      </c>
      <c r="M62" s="45">
        <v>110</v>
      </c>
      <c r="N62" s="39">
        <v>115</v>
      </c>
      <c r="O62" s="40"/>
      <c r="P62" s="41">
        <v>110</v>
      </c>
      <c r="Q62" s="26">
        <f t="shared" si="2"/>
        <v>83.55600000000001</v>
      </c>
      <c r="R62" s="19"/>
    </row>
    <row r="63" spans="1:18" ht="12.75">
      <c r="A63" s="16">
        <v>12</v>
      </c>
      <c r="B63" s="3">
        <v>1</v>
      </c>
      <c r="C63" s="3">
        <v>90</v>
      </c>
      <c r="D63" s="3" t="s">
        <v>236</v>
      </c>
      <c r="E63" s="3" t="s">
        <v>237</v>
      </c>
      <c r="F63" s="3" t="s">
        <v>21</v>
      </c>
      <c r="G63" s="3" t="s">
        <v>17</v>
      </c>
      <c r="H63" s="1" t="s">
        <v>238</v>
      </c>
      <c r="I63" s="3" t="s">
        <v>11</v>
      </c>
      <c r="J63" s="2">
        <v>86.95</v>
      </c>
      <c r="K63" s="26">
        <v>0.5978</v>
      </c>
      <c r="L63" s="40">
        <v>175</v>
      </c>
      <c r="M63" s="40">
        <v>180</v>
      </c>
      <c r="N63" s="39">
        <v>182.5</v>
      </c>
      <c r="O63" s="40"/>
      <c r="P63" s="41">
        <v>180</v>
      </c>
      <c r="Q63" s="26">
        <f t="shared" si="2"/>
        <v>107.604</v>
      </c>
      <c r="R63" s="17"/>
    </row>
    <row r="64" spans="1:18" ht="12.75">
      <c r="A64" s="16">
        <v>5</v>
      </c>
      <c r="B64" s="3">
        <v>2</v>
      </c>
      <c r="C64" s="3">
        <v>90</v>
      </c>
      <c r="D64" s="3" t="s">
        <v>303</v>
      </c>
      <c r="E64" s="3" t="s">
        <v>239</v>
      </c>
      <c r="F64" s="3" t="s">
        <v>240</v>
      </c>
      <c r="G64" s="3" t="s">
        <v>17</v>
      </c>
      <c r="H64" s="1">
        <v>30300</v>
      </c>
      <c r="I64" s="3" t="s">
        <v>11</v>
      </c>
      <c r="J64" s="2">
        <v>89.2</v>
      </c>
      <c r="K64" s="26">
        <v>0.5885</v>
      </c>
      <c r="L64" s="40">
        <v>172.5</v>
      </c>
      <c r="M64" s="40">
        <v>175</v>
      </c>
      <c r="N64" s="39">
        <v>177.5</v>
      </c>
      <c r="O64" s="40"/>
      <c r="P64" s="41">
        <v>175</v>
      </c>
      <c r="Q64" s="26">
        <f t="shared" si="2"/>
        <v>102.9875</v>
      </c>
      <c r="R64" s="17"/>
    </row>
    <row r="65" spans="1:18" ht="12.75">
      <c r="A65" s="16">
        <v>4</v>
      </c>
      <c r="B65" s="3">
        <v>3</v>
      </c>
      <c r="C65" s="3">
        <v>90</v>
      </c>
      <c r="D65" s="3" t="s">
        <v>246</v>
      </c>
      <c r="E65" s="3" t="s">
        <v>134</v>
      </c>
      <c r="F65" s="3" t="s">
        <v>21</v>
      </c>
      <c r="G65" s="3" t="s">
        <v>17</v>
      </c>
      <c r="H65" s="1">
        <v>29999</v>
      </c>
      <c r="I65" s="3" t="s">
        <v>11</v>
      </c>
      <c r="J65" s="2">
        <v>89.5</v>
      </c>
      <c r="K65" s="26">
        <v>0.5873</v>
      </c>
      <c r="L65" s="45">
        <v>155</v>
      </c>
      <c r="M65" s="42">
        <v>165</v>
      </c>
      <c r="N65" s="39">
        <v>170</v>
      </c>
      <c r="O65" s="40"/>
      <c r="P65" s="41">
        <v>165</v>
      </c>
      <c r="Q65" s="26">
        <f t="shared" si="2"/>
        <v>96.90450000000001</v>
      </c>
      <c r="R65" s="17"/>
    </row>
    <row r="66" spans="1:18" ht="12.75">
      <c r="A66" s="16">
        <v>3</v>
      </c>
      <c r="B66" s="3">
        <v>4</v>
      </c>
      <c r="C66" s="3">
        <v>90</v>
      </c>
      <c r="D66" s="3" t="s">
        <v>245</v>
      </c>
      <c r="E66" s="3" t="s">
        <v>132</v>
      </c>
      <c r="F66" s="3" t="s">
        <v>109</v>
      </c>
      <c r="G66" s="3" t="s">
        <v>17</v>
      </c>
      <c r="H66" s="1">
        <v>31598</v>
      </c>
      <c r="I66" s="3" t="s">
        <v>11</v>
      </c>
      <c r="J66" s="2">
        <v>87.05</v>
      </c>
      <c r="K66" s="26">
        <v>0.5973</v>
      </c>
      <c r="L66" s="40">
        <v>150</v>
      </c>
      <c r="M66" s="40">
        <v>155</v>
      </c>
      <c r="N66" s="39">
        <v>162.5</v>
      </c>
      <c r="O66" s="40"/>
      <c r="P66" s="41">
        <v>155</v>
      </c>
      <c r="Q66" s="26">
        <f t="shared" si="2"/>
        <v>92.5815</v>
      </c>
      <c r="R66" s="17"/>
    </row>
    <row r="67" spans="1:18" ht="12.75">
      <c r="A67" s="16">
        <v>2</v>
      </c>
      <c r="B67" s="3">
        <v>5</v>
      </c>
      <c r="C67" s="3">
        <v>90</v>
      </c>
      <c r="D67" s="3" t="s">
        <v>247</v>
      </c>
      <c r="E67" s="3" t="s">
        <v>216</v>
      </c>
      <c r="F67" s="3" t="s">
        <v>216</v>
      </c>
      <c r="G67" s="3" t="s">
        <v>217</v>
      </c>
      <c r="H67" s="1">
        <v>31421</v>
      </c>
      <c r="I67" s="3" t="s">
        <v>11</v>
      </c>
      <c r="J67" s="2">
        <v>90</v>
      </c>
      <c r="K67" s="26">
        <v>0.5853</v>
      </c>
      <c r="L67" s="40">
        <v>140</v>
      </c>
      <c r="M67" s="39">
        <v>155</v>
      </c>
      <c r="N67" s="39">
        <v>155</v>
      </c>
      <c r="O67" s="40"/>
      <c r="P67" s="41">
        <v>140</v>
      </c>
      <c r="Q67" s="26">
        <f t="shared" si="2"/>
        <v>81.94200000000001</v>
      </c>
      <c r="R67" s="17"/>
    </row>
    <row r="68" spans="1:18" ht="12.75">
      <c r="A68" s="16">
        <v>0</v>
      </c>
      <c r="B68" s="3" t="s">
        <v>49</v>
      </c>
      <c r="C68" s="3">
        <v>90</v>
      </c>
      <c r="D68" s="3" t="s">
        <v>302</v>
      </c>
      <c r="E68" s="3" t="s">
        <v>134</v>
      </c>
      <c r="F68" s="3" t="s">
        <v>21</v>
      </c>
      <c r="G68" s="7" t="s">
        <v>17</v>
      </c>
      <c r="H68" s="1">
        <v>30323</v>
      </c>
      <c r="I68" s="3" t="s">
        <v>11</v>
      </c>
      <c r="J68" s="2">
        <v>89</v>
      </c>
      <c r="K68" s="26">
        <v>0.5893</v>
      </c>
      <c r="L68" s="39">
        <v>145</v>
      </c>
      <c r="M68" s="39">
        <v>155</v>
      </c>
      <c r="N68" s="39">
        <v>155</v>
      </c>
      <c r="O68" s="40"/>
      <c r="P68" s="41">
        <v>0</v>
      </c>
      <c r="Q68" s="26">
        <f t="shared" si="2"/>
        <v>0</v>
      </c>
      <c r="R68" s="17"/>
    </row>
    <row r="69" spans="1:18" ht="12.75">
      <c r="A69" s="16">
        <v>12</v>
      </c>
      <c r="B69" s="3">
        <v>1</v>
      </c>
      <c r="C69" s="3">
        <v>90</v>
      </c>
      <c r="D69" s="3" t="s">
        <v>244</v>
      </c>
      <c r="E69" s="3" t="s">
        <v>216</v>
      </c>
      <c r="F69" s="3" t="s">
        <v>216</v>
      </c>
      <c r="G69" s="3" t="s">
        <v>217</v>
      </c>
      <c r="H69" s="1">
        <v>34927</v>
      </c>
      <c r="I69" s="3" t="s">
        <v>59</v>
      </c>
      <c r="J69" s="2">
        <v>87.8</v>
      </c>
      <c r="K69" s="26">
        <v>0.63</v>
      </c>
      <c r="L69" s="42">
        <v>135</v>
      </c>
      <c r="M69" s="45">
        <v>145</v>
      </c>
      <c r="N69" s="39">
        <v>155</v>
      </c>
      <c r="O69" s="40"/>
      <c r="P69" s="41">
        <v>145</v>
      </c>
      <c r="Q69" s="26">
        <f t="shared" si="2"/>
        <v>91.35</v>
      </c>
      <c r="R69" s="19" t="s">
        <v>143</v>
      </c>
    </row>
    <row r="70" spans="1:18" ht="12.75">
      <c r="A70" s="16">
        <v>12</v>
      </c>
      <c r="B70" s="3">
        <v>1</v>
      </c>
      <c r="C70" s="3">
        <v>100</v>
      </c>
      <c r="D70" s="3" t="s">
        <v>253</v>
      </c>
      <c r="E70" s="3" t="s">
        <v>134</v>
      </c>
      <c r="F70" s="3" t="s">
        <v>21</v>
      </c>
      <c r="G70" s="3" t="s">
        <v>17</v>
      </c>
      <c r="H70" s="1">
        <v>33948</v>
      </c>
      <c r="I70" s="3" t="s">
        <v>56</v>
      </c>
      <c r="J70" s="2">
        <v>90.45</v>
      </c>
      <c r="K70" s="26">
        <v>0.5951</v>
      </c>
      <c r="L70" s="39">
        <v>125</v>
      </c>
      <c r="M70" s="39">
        <v>0</v>
      </c>
      <c r="N70" s="45">
        <v>125</v>
      </c>
      <c r="O70" s="40"/>
      <c r="P70" s="41">
        <v>125</v>
      </c>
      <c r="Q70" s="26">
        <f t="shared" si="2"/>
        <v>74.38749999999999</v>
      </c>
      <c r="R70" s="19"/>
    </row>
    <row r="71" spans="1:18" ht="12.75">
      <c r="A71" s="16">
        <v>12</v>
      </c>
      <c r="B71" s="3">
        <v>1</v>
      </c>
      <c r="C71" s="3">
        <v>100</v>
      </c>
      <c r="D71" s="3" t="s">
        <v>258</v>
      </c>
      <c r="E71" s="3" t="s">
        <v>243</v>
      </c>
      <c r="F71" s="3" t="s">
        <v>129</v>
      </c>
      <c r="G71" s="3" t="s">
        <v>17</v>
      </c>
      <c r="H71" s="1">
        <v>26213</v>
      </c>
      <c r="I71" s="3" t="s">
        <v>47</v>
      </c>
      <c r="J71" s="2">
        <v>99.9</v>
      </c>
      <c r="K71" s="26">
        <v>0.5593</v>
      </c>
      <c r="L71" s="39">
        <v>175</v>
      </c>
      <c r="M71" s="40">
        <v>177.5</v>
      </c>
      <c r="N71" s="39">
        <v>182.5</v>
      </c>
      <c r="O71" s="40"/>
      <c r="P71" s="41">
        <v>177.5</v>
      </c>
      <c r="Q71" s="26">
        <f t="shared" si="2"/>
        <v>99.27575</v>
      </c>
      <c r="R71" s="17"/>
    </row>
    <row r="72" spans="1:18" ht="12.75">
      <c r="A72" s="16">
        <v>5</v>
      </c>
      <c r="B72" s="3">
        <v>2</v>
      </c>
      <c r="C72" s="3">
        <v>100</v>
      </c>
      <c r="D72" s="3" t="s">
        <v>249</v>
      </c>
      <c r="E72" s="3" t="s">
        <v>178</v>
      </c>
      <c r="F72" s="3" t="s">
        <v>179</v>
      </c>
      <c r="G72" s="3" t="s">
        <v>17</v>
      </c>
      <c r="H72" s="1">
        <v>26513</v>
      </c>
      <c r="I72" s="3" t="s">
        <v>47</v>
      </c>
      <c r="J72" s="2">
        <v>99.7</v>
      </c>
      <c r="K72" s="26">
        <v>0.5565</v>
      </c>
      <c r="L72" s="40">
        <v>165</v>
      </c>
      <c r="M72" s="40">
        <v>170</v>
      </c>
      <c r="N72" s="40">
        <v>172.5</v>
      </c>
      <c r="O72" s="40"/>
      <c r="P72" s="41">
        <v>172.5</v>
      </c>
      <c r="Q72" s="26">
        <f t="shared" si="2"/>
        <v>95.99625</v>
      </c>
      <c r="R72" s="17"/>
    </row>
    <row r="73" spans="1:18" ht="12.75">
      <c r="A73" s="16">
        <v>12</v>
      </c>
      <c r="B73" s="3">
        <v>1</v>
      </c>
      <c r="C73" s="3">
        <v>100</v>
      </c>
      <c r="D73" s="3" t="s">
        <v>255</v>
      </c>
      <c r="E73" s="3" t="s">
        <v>14</v>
      </c>
      <c r="F73" s="3" t="s">
        <v>64</v>
      </c>
      <c r="G73" s="7" t="s">
        <v>17</v>
      </c>
      <c r="H73" s="1">
        <v>21464</v>
      </c>
      <c r="I73" s="3" t="s">
        <v>48</v>
      </c>
      <c r="J73" s="2">
        <v>98.3</v>
      </c>
      <c r="K73" s="26">
        <v>0.7705</v>
      </c>
      <c r="L73" s="45">
        <v>155</v>
      </c>
      <c r="M73" s="45">
        <v>160</v>
      </c>
      <c r="N73" s="39">
        <v>170</v>
      </c>
      <c r="O73" s="40"/>
      <c r="P73" s="41">
        <v>160</v>
      </c>
      <c r="Q73" s="26">
        <f t="shared" si="2"/>
        <v>123.28</v>
      </c>
      <c r="R73" s="17" t="s">
        <v>147</v>
      </c>
    </row>
    <row r="74" spans="1:18" ht="12.75">
      <c r="A74" s="16">
        <v>5</v>
      </c>
      <c r="B74" s="3">
        <v>2</v>
      </c>
      <c r="C74" s="3">
        <v>100</v>
      </c>
      <c r="D74" s="3" t="s">
        <v>252</v>
      </c>
      <c r="E74" s="3" t="s">
        <v>237</v>
      </c>
      <c r="F74" s="3" t="s">
        <v>21</v>
      </c>
      <c r="G74" s="3" t="s">
        <v>17</v>
      </c>
      <c r="H74" s="1">
        <v>21730</v>
      </c>
      <c r="I74" s="3" t="s">
        <v>48</v>
      </c>
      <c r="J74" s="2">
        <v>98.3</v>
      </c>
      <c r="K74" s="26">
        <v>0.7425</v>
      </c>
      <c r="L74" s="42">
        <v>125</v>
      </c>
      <c r="M74" s="39">
        <v>135</v>
      </c>
      <c r="N74" s="39">
        <v>142.5</v>
      </c>
      <c r="O74" s="40"/>
      <c r="P74" s="41">
        <v>125</v>
      </c>
      <c r="Q74" s="26">
        <f t="shared" si="2"/>
        <v>92.8125</v>
      </c>
      <c r="R74" s="19"/>
    </row>
    <row r="75" spans="1:18" ht="12.75">
      <c r="A75" s="16">
        <v>12</v>
      </c>
      <c r="B75" s="3">
        <v>1</v>
      </c>
      <c r="C75" s="3">
        <v>100</v>
      </c>
      <c r="D75" s="3" t="s">
        <v>251</v>
      </c>
      <c r="E75" s="3" t="s">
        <v>134</v>
      </c>
      <c r="F75" s="3" t="s">
        <v>21</v>
      </c>
      <c r="G75" s="3" t="s">
        <v>17</v>
      </c>
      <c r="H75" s="1">
        <v>32228</v>
      </c>
      <c r="I75" s="3" t="s">
        <v>11</v>
      </c>
      <c r="J75" s="2">
        <v>97.95</v>
      </c>
      <c r="K75" s="26">
        <v>0.5591</v>
      </c>
      <c r="L75" s="42">
        <v>200</v>
      </c>
      <c r="M75" s="45">
        <v>205</v>
      </c>
      <c r="N75" s="39">
        <v>212</v>
      </c>
      <c r="O75" s="40"/>
      <c r="P75" s="41">
        <v>205</v>
      </c>
      <c r="Q75" s="26">
        <f t="shared" si="2"/>
        <v>114.61550000000001</v>
      </c>
      <c r="R75" s="19"/>
    </row>
    <row r="76" spans="1:18" ht="12.75">
      <c r="A76" s="16">
        <v>5</v>
      </c>
      <c r="B76" s="3">
        <v>2</v>
      </c>
      <c r="C76" s="3">
        <v>100</v>
      </c>
      <c r="D76" s="3" t="s">
        <v>305</v>
      </c>
      <c r="E76" s="3" t="s">
        <v>268</v>
      </c>
      <c r="F76" s="3" t="s">
        <v>21</v>
      </c>
      <c r="G76" s="3" t="s">
        <v>17</v>
      </c>
      <c r="H76" s="1">
        <v>31646</v>
      </c>
      <c r="I76" s="3" t="s">
        <v>11</v>
      </c>
      <c r="J76" s="2">
        <v>99.85</v>
      </c>
      <c r="K76" s="26">
        <v>0.5545</v>
      </c>
      <c r="L76" s="40">
        <v>180</v>
      </c>
      <c r="M76" s="40">
        <v>190</v>
      </c>
      <c r="N76" s="39">
        <v>200</v>
      </c>
      <c r="O76" s="40"/>
      <c r="P76" s="41">
        <v>190</v>
      </c>
      <c r="Q76" s="26">
        <f t="shared" si="2"/>
        <v>105.355</v>
      </c>
      <c r="R76" s="17"/>
    </row>
    <row r="77" spans="1:18" ht="12.75">
      <c r="A77" s="16">
        <v>4</v>
      </c>
      <c r="B77" s="3">
        <v>3</v>
      </c>
      <c r="C77" s="3">
        <v>100</v>
      </c>
      <c r="D77" s="3" t="s">
        <v>258</v>
      </c>
      <c r="E77" s="3" t="s">
        <v>243</v>
      </c>
      <c r="F77" s="3" t="s">
        <v>129</v>
      </c>
      <c r="G77" s="3" t="s">
        <v>17</v>
      </c>
      <c r="H77" s="1">
        <v>26213</v>
      </c>
      <c r="I77" s="3" t="s">
        <v>11</v>
      </c>
      <c r="J77" s="2">
        <v>99.9</v>
      </c>
      <c r="K77" s="26">
        <v>0.5543</v>
      </c>
      <c r="L77" s="39">
        <v>175</v>
      </c>
      <c r="M77" s="40">
        <v>177.5</v>
      </c>
      <c r="N77" s="39">
        <v>182.5</v>
      </c>
      <c r="O77" s="40"/>
      <c r="P77" s="41">
        <v>177.5</v>
      </c>
      <c r="Q77" s="26">
        <f t="shared" si="2"/>
        <v>98.38825</v>
      </c>
      <c r="R77" s="17"/>
    </row>
    <row r="78" spans="1:18" ht="12.75">
      <c r="A78" s="16">
        <v>3</v>
      </c>
      <c r="B78" s="3">
        <v>4</v>
      </c>
      <c r="C78" s="3">
        <v>100</v>
      </c>
      <c r="D78" s="3" t="s">
        <v>250</v>
      </c>
      <c r="E78" s="3" t="s">
        <v>239</v>
      </c>
      <c r="F78" s="3" t="s">
        <v>240</v>
      </c>
      <c r="G78" s="3" t="s">
        <v>17</v>
      </c>
      <c r="H78" s="1">
        <v>30561</v>
      </c>
      <c r="I78" s="3" t="s">
        <v>11</v>
      </c>
      <c r="J78" s="2">
        <v>99.9</v>
      </c>
      <c r="K78" s="26">
        <v>0.5543</v>
      </c>
      <c r="L78" s="42">
        <v>165</v>
      </c>
      <c r="M78" s="39">
        <v>0</v>
      </c>
      <c r="N78" s="45">
        <v>172.5</v>
      </c>
      <c r="O78" s="40"/>
      <c r="P78" s="41">
        <v>172.5</v>
      </c>
      <c r="Q78" s="26">
        <f t="shared" si="2"/>
        <v>95.61675</v>
      </c>
      <c r="R78" s="19"/>
    </row>
    <row r="79" spans="1:18" ht="12.75">
      <c r="A79" s="16">
        <v>2</v>
      </c>
      <c r="B79" s="3">
        <v>5</v>
      </c>
      <c r="C79" s="3">
        <v>100</v>
      </c>
      <c r="D79" s="3" t="s">
        <v>256</v>
      </c>
      <c r="E79" s="3" t="s">
        <v>257</v>
      </c>
      <c r="F79" s="3" t="s">
        <v>37</v>
      </c>
      <c r="G79" s="3" t="s">
        <v>17</v>
      </c>
      <c r="H79" s="1">
        <v>27597</v>
      </c>
      <c r="I79" s="3" t="s">
        <v>11</v>
      </c>
      <c r="J79" s="2">
        <v>99.9</v>
      </c>
      <c r="K79" s="26">
        <v>0.5543</v>
      </c>
      <c r="L79" s="40">
        <v>150</v>
      </c>
      <c r="M79" s="40">
        <v>162.5</v>
      </c>
      <c r="N79" s="40">
        <v>167.5</v>
      </c>
      <c r="O79" s="40"/>
      <c r="P79" s="41">
        <v>167.5</v>
      </c>
      <c r="Q79" s="26">
        <f t="shared" si="2"/>
        <v>92.84525000000001</v>
      </c>
      <c r="R79" s="17"/>
    </row>
    <row r="80" spans="1:18" ht="12.75">
      <c r="A80" s="16">
        <v>1</v>
      </c>
      <c r="B80" s="3">
        <v>6</v>
      </c>
      <c r="C80" s="3">
        <v>100</v>
      </c>
      <c r="D80" s="3" t="s">
        <v>254</v>
      </c>
      <c r="E80" s="3" t="s">
        <v>268</v>
      </c>
      <c r="F80" s="3" t="s">
        <v>21</v>
      </c>
      <c r="G80" s="3" t="s">
        <v>17</v>
      </c>
      <c r="H80" s="1">
        <v>31404</v>
      </c>
      <c r="I80" s="3" t="s">
        <v>11</v>
      </c>
      <c r="J80" s="2">
        <v>98.7</v>
      </c>
      <c r="K80" s="26">
        <v>0.5573</v>
      </c>
      <c r="L80" s="42">
        <v>150</v>
      </c>
      <c r="M80" s="45">
        <v>155</v>
      </c>
      <c r="N80" s="39">
        <v>162.5</v>
      </c>
      <c r="O80" s="40"/>
      <c r="P80" s="41">
        <v>155</v>
      </c>
      <c r="Q80" s="26">
        <f t="shared" si="2"/>
        <v>86.3815</v>
      </c>
      <c r="R80" s="19"/>
    </row>
    <row r="81" spans="1:18" ht="12.75">
      <c r="A81" s="16">
        <v>0</v>
      </c>
      <c r="B81" s="3">
        <v>7</v>
      </c>
      <c r="C81" s="3">
        <v>100</v>
      </c>
      <c r="D81" s="3" t="s">
        <v>248</v>
      </c>
      <c r="E81" s="3" t="s">
        <v>134</v>
      </c>
      <c r="F81" s="3" t="s">
        <v>21</v>
      </c>
      <c r="G81" s="3" t="s">
        <v>17</v>
      </c>
      <c r="H81" s="1">
        <v>32996</v>
      </c>
      <c r="I81" s="3" t="s">
        <v>11</v>
      </c>
      <c r="J81" s="2">
        <v>99.25</v>
      </c>
      <c r="K81" s="26">
        <v>0.5558</v>
      </c>
      <c r="L81" s="42">
        <v>145</v>
      </c>
      <c r="M81" s="45">
        <v>150</v>
      </c>
      <c r="N81" s="45">
        <v>152.5</v>
      </c>
      <c r="O81" s="40"/>
      <c r="P81" s="41">
        <v>152.5</v>
      </c>
      <c r="Q81" s="26">
        <f t="shared" si="2"/>
        <v>84.75949999999999</v>
      </c>
      <c r="R81" s="19"/>
    </row>
    <row r="82" spans="1:18" ht="12.75">
      <c r="A82" s="16">
        <v>12</v>
      </c>
      <c r="B82" s="3">
        <v>1</v>
      </c>
      <c r="C82" s="3">
        <v>110</v>
      </c>
      <c r="D82" s="3" t="s">
        <v>269</v>
      </c>
      <c r="E82" s="3" t="s">
        <v>91</v>
      </c>
      <c r="F82" s="3" t="s">
        <v>92</v>
      </c>
      <c r="G82" s="7" t="s">
        <v>17</v>
      </c>
      <c r="H82" s="1">
        <v>24500</v>
      </c>
      <c r="I82" s="3" t="s">
        <v>47</v>
      </c>
      <c r="J82" s="2">
        <v>103.3</v>
      </c>
      <c r="K82" s="26">
        <v>0.5846</v>
      </c>
      <c r="L82" s="45">
        <v>170</v>
      </c>
      <c r="M82" s="45">
        <v>175</v>
      </c>
      <c r="N82" s="39">
        <v>180</v>
      </c>
      <c r="O82" s="40"/>
      <c r="P82" s="41">
        <v>175</v>
      </c>
      <c r="Q82" s="26">
        <f t="shared" si="2"/>
        <v>102.305</v>
      </c>
      <c r="R82" s="17"/>
    </row>
    <row r="83" spans="1:18" ht="12.75">
      <c r="A83" s="16">
        <v>12</v>
      </c>
      <c r="B83" s="3">
        <v>1</v>
      </c>
      <c r="C83" s="3">
        <v>110</v>
      </c>
      <c r="D83" s="3" t="s">
        <v>265</v>
      </c>
      <c r="E83" s="3" t="s">
        <v>266</v>
      </c>
      <c r="F83" s="3" t="s">
        <v>264</v>
      </c>
      <c r="G83" s="3" t="s">
        <v>17</v>
      </c>
      <c r="H83" s="1">
        <v>20477</v>
      </c>
      <c r="I83" s="3" t="s">
        <v>48</v>
      </c>
      <c r="J83" s="2">
        <v>110</v>
      </c>
      <c r="K83" s="26">
        <v>0.8235</v>
      </c>
      <c r="L83" s="44">
        <v>120</v>
      </c>
      <c r="M83" s="39">
        <v>0</v>
      </c>
      <c r="N83" s="45">
        <v>127.5</v>
      </c>
      <c r="O83" s="40"/>
      <c r="P83" s="41">
        <v>127.5</v>
      </c>
      <c r="Q83" s="26">
        <f t="shared" si="2"/>
        <v>104.99625</v>
      </c>
      <c r="R83" s="17"/>
    </row>
    <row r="84" spans="1:18" ht="12.75">
      <c r="A84" s="16">
        <v>12</v>
      </c>
      <c r="B84" s="3">
        <v>1</v>
      </c>
      <c r="C84" s="3">
        <v>110</v>
      </c>
      <c r="D84" s="3" t="s">
        <v>267</v>
      </c>
      <c r="E84" s="3" t="s">
        <v>268</v>
      </c>
      <c r="F84" s="3" t="s">
        <v>21</v>
      </c>
      <c r="G84" s="3" t="s">
        <v>17</v>
      </c>
      <c r="H84" s="1">
        <v>31891</v>
      </c>
      <c r="I84" s="3" t="s">
        <v>11</v>
      </c>
      <c r="J84" s="2">
        <v>109.1</v>
      </c>
      <c r="K84" s="26">
        <v>0.5376</v>
      </c>
      <c r="L84" s="42">
        <v>212.5</v>
      </c>
      <c r="M84" s="39">
        <v>217.5</v>
      </c>
      <c r="N84" s="45">
        <v>217.5</v>
      </c>
      <c r="O84" s="40"/>
      <c r="P84" s="41">
        <v>217.5</v>
      </c>
      <c r="Q84" s="26">
        <f t="shared" si="2"/>
        <v>116.928</v>
      </c>
      <c r="R84" s="19" t="s">
        <v>142</v>
      </c>
    </row>
    <row r="85" spans="1:18" ht="12.75">
      <c r="A85" s="16">
        <v>5</v>
      </c>
      <c r="B85" s="3">
        <v>2</v>
      </c>
      <c r="C85" s="3">
        <v>110</v>
      </c>
      <c r="D85" s="3" t="s">
        <v>259</v>
      </c>
      <c r="E85" s="3" t="s">
        <v>61</v>
      </c>
      <c r="F85" s="3" t="s">
        <v>21</v>
      </c>
      <c r="G85" s="3" t="s">
        <v>17</v>
      </c>
      <c r="H85" s="1">
        <v>29047</v>
      </c>
      <c r="I85" s="3" t="s">
        <v>11</v>
      </c>
      <c r="J85" s="2">
        <v>105.75</v>
      </c>
      <c r="K85" s="26">
        <v>0.5424</v>
      </c>
      <c r="L85" s="40">
        <v>190</v>
      </c>
      <c r="M85" s="40">
        <v>200</v>
      </c>
      <c r="N85" s="39">
        <v>212.5</v>
      </c>
      <c r="O85" s="40"/>
      <c r="P85" s="41">
        <v>200</v>
      </c>
      <c r="Q85" s="26">
        <f t="shared" si="2"/>
        <v>108.48</v>
      </c>
      <c r="R85" s="17"/>
    </row>
    <row r="86" spans="1:18" ht="12.75">
      <c r="A86" s="16">
        <v>4</v>
      </c>
      <c r="B86" s="3">
        <v>3</v>
      </c>
      <c r="C86" s="3">
        <v>110</v>
      </c>
      <c r="D86" s="3" t="s">
        <v>269</v>
      </c>
      <c r="E86" s="3" t="s">
        <v>91</v>
      </c>
      <c r="F86" s="3" t="s">
        <v>92</v>
      </c>
      <c r="G86" s="7" t="s">
        <v>17</v>
      </c>
      <c r="H86" s="1">
        <v>24500</v>
      </c>
      <c r="I86" s="3" t="s">
        <v>11</v>
      </c>
      <c r="J86" s="2">
        <v>103.3</v>
      </c>
      <c r="K86" s="26">
        <v>0.5469</v>
      </c>
      <c r="L86" s="45">
        <v>170</v>
      </c>
      <c r="M86" s="45">
        <v>175</v>
      </c>
      <c r="N86" s="39">
        <v>180</v>
      </c>
      <c r="O86" s="40"/>
      <c r="P86" s="41">
        <v>175</v>
      </c>
      <c r="Q86" s="26">
        <f t="shared" si="2"/>
        <v>95.70750000000001</v>
      </c>
      <c r="R86" s="17"/>
    </row>
    <row r="87" spans="1:59" s="20" customFormat="1" ht="12.75">
      <c r="A87" s="16">
        <v>3</v>
      </c>
      <c r="B87" s="3">
        <v>4</v>
      </c>
      <c r="C87" s="3">
        <v>110</v>
      </c>
      <c r="D87" s="3" t="s">
        <v>262</v>
      </c>
      <c r="E87" s="3" t="s">
        <v>263</v>
      </c>
      <c r="F87" s="3" t="s">
        <v>264</v>
      </c>
      <c r="G87" s="3" t="s">
        <v>17</v>
      </c>
      <c r="H87" s="1">
        <v>29141</v>
      </c>
      <c r="I87" s="3" t="s">
        <v>11</v>
      </c>
      <c r="J87" s="2">
        <v>101.9</v>
      </c>
      <c r="K87" s="26">
        <v>0.5497</v>
      </c>
      <c r="L87" s="45">
        <v>160</v>
      </c>
      <c r="M87" s="45">
        <v>170</v>
      </c>
      <c r="N87" s="39">
        <v>177.5</v>
      </c>
      <c r="O87" s="40"/>
      <c r="P87" s="41">
        <v>170</v>
      </c>
      <c r="Q87" s="26">
        <f t="shared" si="2"/>
        <v>93.449</v>
      </c>
      <c r="R87" s="17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21"/>
    </row>
    <row r="88" spans="1:18" ht="12.75">
      <c r="A88" s="16">
        <v>2</v>
      </c>
      <c r="B88" s="3">
        <v>5</v>
      </c>
      <c r="C88" s="3">
        <v>110</v>
      </c>
      <c r="D88" s="3" t="s">
        <v>260</v>
      </c>
      <c r="E88" s="3" t="s">
        <v>261</v>
      </c>
      <c r="F88" s="3" t="s">
        <v>21</v>
      </c>
      <c r="G88" s="3" t="s">
        <v>17</v>
      </c>
      <c r="H88" s="1">
        <v>32275</v>
      </c>
      <c r="I88" s="3" t="s">
        <v>11</v>
      </c>
      <c r="J88" s="2">
        <v>108.4</v>
      </c>
      <c r="K88" s="26">
        <v>0.5385</v>
      </c>
      <c r="L88" s="42">
        <v>150</v>
      </c>
      <c r="M88" s="45">
        <v>162.5</v>
      </c>
      <c r="N88" s="39">
        <v>0</v>
      </c>
      <c r="O88" s="40"/>
      <c r="P88" s="41">
        <v>162.5</v>
      </c>
      <c r="Q88" s="26">
        <f t="shared" si="2"/>
        <v>87.50625</v>
      </c>
      <c r="R88" s="19"/>
    </row>
    <row r="89" spans="1:77" s="28" customFormat="1" ht="12.75">
      <c r="A89" s="16">
        <v>12</v>
      </c>
      <c r="B89" s="3">
        <v>1</v>
      </c>
      <c r="C89" s="3">
        <v>125</v>
      </c>
      <c r="D89" s="3" t="s">
        <v>272</v>
      </c>
      <c r="E89" s="3" t="s">
        <v>273</v>
      </c>
      <c r="F89" s="3" t="s">
        <v>471</v>
      </c>
      <c r="G89" s="3" t="s">
        <v>102</v>
      </c>
      <c r="H89" s="1">
        <v>34111</v>
      </c>
      <c r="I89" s="3" t="s">
        <v>56</v>
      </c>
      <c r="J89" s="2">
        <v>111.8</v>
      </c>
      <c r="K89" s="26">
        <v>0.5452</v>
      </c>
      <c r="L89" s="45">
        <v>172.5</v>
      </c>
      <c r="M89" s="45">
        <v>177.5</v>
      </c>
      <c r="N89" s="45">
        <v>180</v>
      </c>
      <c r="O89" s="40"/>
      <c r="P89" s="41">
        <v>180</v>
      </c>
      <c r="Q89" s="26">
        <f t="shared" si="2"/>
        <v>98.13600000000001</v>
      </c>
      <c r="R89" s="17" t="s">
        <v>308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</row>
    <row r="90" spans="1:18" ht="12.75">
      <c r="A90" s="16">
        <v>12</v>
      </c>
      <c r="B90" s="3">
        <v>1</v>
      </c>
      <c r="C90" s="3">
        <v>125</v>
      </c>
      <c r="D90" s="3" t="s">
        <v>271</v>
      </c>
      <c r="E90" s="3" t="s">
        <v>263</v>
      </c>
      <c r="F90" s="3" t="s">
        <v>264</v>
      </c>
      <c r="G90" s="3" t="s">
        <v>17</v>
      </c>
      <c r="H90" s="1">
        <v>24185</v>
      </c>
      <c r="I90" s="3" t="s">
        <v>47</v>
      </c>
      <c r="J90" s="2">
        <v>121.5</v>
      </c>
      <c r="K90" s="26">
        <v>0.587</v>
      </c>
      <c r="L90" s="44">
        <v>170</v>
      </c>
      <c r="M90" s="40">
        <v>180</v>
      </c>
      <c r="N90" s="39">
        <v>185</v>
      </c>
      <c r="O90" s="40"/>
      <c r="P90" s="41">
        <v>180</v>
      </c>
      <c r="Q90" s="26">
        <f t="shared" si="2"/>
        <v>105.66</v>
      </c>
      <c r="R90" s="17"/>
    </row>
    <row r="91" spans="1:18" ht="12.75">
      <c r="A91" s="16">
        <v>5</v>
      </c>
      <c r="B91" s="3">
        <v>2</v>
      </c>
      <c r="C91" s="3">
        <v>125</v>
      </c>
      <c r="D91" s="3" t="s">
        <v>276</v>
      </c>
      <c r="E91" s="3" t="s">
        <v>134</v>
      </c>
      <c r="F91" s="3" t="s">
        <v>21</v>
      </c>
      <c r="G91" s="3" t="s">
        <v>17</v>
      </c>
      <c r="H91" s="1">
        <v>25126</v>
      </c>
      <c r="I91" s="3" t="s">
        <v>47</v>
      </c>
      <c r="J91" s="2">
        <v>112.5</v>
      </c>
      <c r="K91" s="26">
        <v>0.5593</v>
      </c>
      <c r="L91" s="44">
        <v>170</v>
      </c>
      <c r="M91" s="45">
        <v>175</v>
      </c>
      <c r="N91" s="39">
        <v>180</v>
      </c>
      <c r="O91" s="40"/>
      <c r="P91" s="41">
        <v>175</v>
      </c>
      <c r="Q91" s="26">
        <f t="shared" si="2"/>
        <v>97.8775</v>
      </c>
      <c r="R91" s="17"/>
    </row>
    <row r="92" spans="1:18" ht="12.75">
      <c r="A92" s="16">
        <v>4</v>
      </c>
      <c r="B92" s="3">
        <v>3</v>
      </c>
      <c r="C92" s="3">
        <v>125</v>
      </c>
      <c r="D92" s="3" t="s">
        <v>274</v>
      </c>
      <c r="E92" s="3" t="s">
        <v>12</v>
      </c>
      <c r="F92" s="3" t="s">
        <v>64</v>
      </c>
      <c r="G92" s="3" t="s">
        <v>17</v>
      </c>
      <c r="H92" s="1">
        <v>24530</v>
      </c>
      <c r="I92" s="3" t="s">
        <v>47</v>
      </c>
      <c r="J92" s="2">
        <v>112</v>
      </c>
      <c r="K92" s="26">
        <v>0.5833</v>
      </c>
      <c r="L92" s="45">
        <v>157.5</v>
      </c>
      <c r="M92" s="45">
        <v>162.5</v>
      </c>
      <c r="N92" s="39">
        <v>165</v>
      </c>
      <c r="O92" s="40"/>
      <c r="P92" s="41">
        <v>162.5</v>
      </c>
      <c r="Q92" s="26">
        <f aca="true" t="shared" si="3" ref="Q92:Q100">P92*K92</f>
        <v>94.78625000000001</v>
      </c>
      <c r="R92" s="17"/>
    </row>
    <row r="93" spans="1:18" ht="12.75">
      <c r="A93" s="16">
        <v>12</v>
      </c>
      <c r="B93" s="3">
        <v>1</v>
      </c>
      <c r="C93" s="3">
        <v>125</v>
      </c>
      <c r="D93" s="3" t="s">
        <v>306</v>
      </c>
      <c r="E93" s="3" t="s">
        <v>310</v>
      </c>
      <c r="F93" s="3" t="s">
        <v>81</v>
      </c>
      <c r="G93" s="3" t="s">
        <v>17</v>
      </c>
      <c r="H93" s="1">
        <v>30860</v>
      </c>
      <c r="I93" s="3" t="s">
        <v>11</v>
      </c>
      <c r="J93" s="2">
        <v>124.1</v>
      </c>
      <c r="K93" s="26">
        <v>0.5223</v>
      </c>
      <c r="L93" s="40">
        <v>235</v>
      </c>
      <c r="M93" s="40">
        <v>241</v>
      </c>
      <c r="N93" s="39">
        <v>250</v>
      </c>
      <c r="O93" s="40"/>
      <c r="P93" s="41">
        <v>241</v>
      </c>
      <c r="Q93" s="26">
        <f t="shared" si="3"/>
        <v>125.87429999999999</v>
      </c>
      <c r="R93" s="17" t="s">
        <v>140</v>
      </c>
    </row>
    <row r="94" spans="1:18" ht="12.75">
      <c r="A94" s="16">
        <v>12</v>
      </c>
      <c r="B94" s="3">
        <v>1</v>
      </c>
      <c r="C94" s="3">
        <v>125</v>
      </c>
      <c r="D94" s="3" t="s">
        <v>306</v>
      </c>
      <c r="E94" s="3" t="s">
        <v>310</v>
      </c>
      <c r="F94" s="3" t="s">
        <v>81</v>
      </c>
      <c r="G94" s="3" t="s">
        <v>17</v>
      </c>
      <c r="H94" s="1">
        <v>30860</v>
      </c>
      <c r="I94" s="3" t="s">
        <v>11</v>
      </c>
      <c r="J94" s="2">
        <v>124.1</v>
      </c>
      <c r="K94" s="26">
        <v>0.5223</v>
      </c>
      <c r="L94" s="40">
        <v>235</v>
      </c>
      <c r="M94" s="40">
        <v>241</v>
      </c>
      <c r="N94" s="39">
        <v>250</v>
      </c>
      <c r="O94" s="40"/>
      <c r="P94" s="41">
        <v>241</v>
      </c>
      <c r="Q94" s="26">
        <f t="shared" si="3"/>
        <v>125.87429999999999</v>
      </c>
      <c r="R94" s="17"/>
    </row>
    <row r="95" spans="1:18" ht="12.75">
      <c r="A95" s="16">
        <v>5</v>
      </c>
      <c r="B95" s="3">
        <v>2</v>
      </c>
      <c r="C95" s="3">
        <v>125</v>
      </c>
      <c r="D95" s="3" t="s">
        <v>275</v>
      </c>
      <c r="E95" s="3" t="s">
        <v>134</v>
      </c>
      <c r="F95" s="3" t="s">
        <v>21</v>
      </c>
      <c r="G95" s="3" t="s">
        <v>17</v>
      </c>
      <c r="H95" s="1">
        <v>30724</v>
      </c>
      <c r="I95" s="3" t="s">
        <v>11</v>
      </c>
      <c r="J95" s="2">
        <v>123.2</v>
      </c>
      <c r="K95" s="26">
        <v>0.5235</v>
      </c>
      <c r="L95" s="40">
        <v>220</v>
      </c>
      <c r="M95" s="40">
        <v>230</v>
      </c>
      <c r="N95" s="40">
        <v>235</v>
      </c>
      <c r="O95" s="40"/>
      <c r="P95" s="41">
        <v>235</v>
      </c>
      <c r="Q95" s="26">
        <f t="shared" si="3"/>
        <v>123.0225</v>
      </c>
      <c r="R95" s="19" t="s">
        <v>141</v>
      </c>
    </row>
    <row r="96" spans="1:18" ht="12.75">
      <c r="A96" s="16">
        <v>4</v>
      </c>
      <c r="B96" s="3">
        <v>3</v>
      </c>
      <c r="C96" s="3">
        <v>125</v>
      </c>
      <c r="D96" s="3" t="s">
        <v>279</v>
      </c>
      <c r="E96" s="3" t="s">
        <v>280</v>
      </c>
      <c r="F96" s="3" t="s">
        <v>26</v>
      </c>
      <c r="G96" s="3" t="s">
        <v>17</v>
      </c>
      <c r="H96" s="1">
        <v>31013</v>
      </c>
      <c r="I96" s="3" t="s">
        <v>11</v>
      </c>
      <c r="J96" s="2">
        <v>111.2</v>
      </c>
      <c r="K96" s="26">
        <v>0.5351</v>
      </c>
      <c r="L96" s="40">
        <v>175</v>
      </c>
      <c r="M96" s="40">
        <v>182.5</v>
      </c>
      <c r="N96" s="40">
        <v>187.5</v>
      </c>
      <c r="O96" s="40"/>
      <c r="P96" s="41">
        <v>182.5</v>
      </c>
      <c r="Q96" s="26">
        <f t="shared" si="3"/>
        <v>97.65575</v>
      </c>
      <c r="R96" s="17"/>
    </row>
    <row r="97" spans="1:18" ht="12.75">
      <c r="A97" s="16">
        <v>3</v>
      </c>
      <c r="B97" s="3">
        <v>4</v>
      </c>
      <c r="C97" s="3">
        <v>125</v>
      </c>
      <c r="D97" s="3" t="s">
        <v>270</v>
      </c>
      <c r="E97" s="3" t="s">
        <v>108</v>
      </c>
      <c r="F97" s="3" t="s">
        <v>109</v>
      </c>
      <c r="G97" s="3" t="s">
        <v>17</v>
      </c>
      <c r="H97" s="1">
        <v>29547</v>
      </c>
      <c r="I97" s="3" t="s">
        <v>11</v>
      </c>
      <c r="J97" s="2">
        <v>116.5</v>
      </c>
      <c r="K97" s="26">
        <v>0.5301</v>
      </c>
      <c r="L97" s="45">
        <v>155</v>
      </c>
      <c r="M97" s="45">
        <v>167.5</v>
      </c>
      <c r="N97" s="45">
        <v>170</v>
      </c>
      <c r="O97" s="40"/>
      <c r="P97" s="41">
        <v>170</v>
      </c>
      <c r="Q97" s="26">
        <f t="shared" si="3"/>
        <v>90.117</v>
      </c>
      <c r="R97" s="17"/>
    </row>
    <row r="98" spans="1:18" ht="12.75">
      <c r="A98" s="16">
        <v>2</v>
      </c>
      <c r="B98" s="3">
        <v>5</v>
      </c>
      <c r="C98" s="3">
        <v>125</v>
      </c>
      <c r="D98" s="7" t="s">
        <v>277</v>
      </c>
      <c r="E98" s="3" t="s">
        <v>278</v>
      </c>
      <c r="F98" s="3" t="s">
        <v>129</v>
      </c>
      <c r="G98" s="3" t="s">
        <v>17</v>
      </c>
      <c r="H98" s="1">
        <v>30580</v>
      </c>
      <c r="I98" s="3" t="s">
        <v>11</v>
      </c>
      <c r="J98" s="2">
        <v>112.7</v>
      </c>
      <c r="K98" s="26">
        <v>0.5335</v>
      </c>
      <c r="L98" s="42">
        <v>165</v>
      </c>
      <c r="M98" s="39">
        <v>175</v>
      </c>
      <c r="N98" s="39">
        <v>177.5</v>
      </c>
      <c r="O98" s="40"/>
      <c r="P98" s="41">
        <v>165</v>
      </c>
      <c r="Q98" s="26">
        <f t="shared" si="3"/>
        <v>88.02749999999999</v>
      </c>
      <c r="R98" s="17"/>
    </row>
    <row r="99" spans="1:18" ht="12.75">
      <c r="A99" s="16">
        <v>12</v>
      </c>
      <c r="B99" s="3">
        <v>1</v>
      </c>
      <c r="C99" s="3">
        <v>140</v>
      </c>
      <c r="D99" s="3" t="s">
        <v>281</v>
      </c>
      <c r="E99" s="3" t="s">
        <v>268</v>
      </c>
      <c r="F99" s="3" t="s">
        <v>21</v>
      </c>
      <c r="G99" s="3" t="s">
        <v>17</v>
      </c>
      <c r="H99" s="1">
        <v>33352</v>
      </c>
      <c r="I99" s="3" t="s">
        <v>56</v>
      </c>
      <c r="J99" s="2">
        <v>126.8</v>
      </c>
      <c r="K99" s="26">
        <v>0.5188</v>
      </c>
      <c r="L99" s="40">
        <v>185</v>
      </c>
      <c r="M99" s="40">
        <v>190</v>
      </c>
      <c r="N99" s="40">
        <v>195</v>
      </c>
      <c r="O99" s="40"/>
      <c r="P99" s="41">
        <v>195</v>
      </c>
      <c r="Q99" s="26">
        <f t="shared" si="3"/>
        <v>101.16600000000001</v>
      </c>
      <c r="R99" s="17" t="s">
        <v>307</v>
      </c>
    </row>
    <row r="100" spans="1:18" ht="12.75">
      <c r="A100" s="16">
        <v>12</v>
      </c>
      <c r="B100" s="3">
        <v>1</v>
      </c>
      <c r="C100" s="3">
        <v>140</v>
      </c>
      <c r="D100" s="3" t="s">
        <v>281</v>
      </c>
      <c r="E100" s="3" t="s">
        <v>268</v>
      </c>
      <c r="F100" s="3" t="s">
        <v>21</v>
      </c>
      <c r="G100" s="3" t="s">
        <v>17</v>
      </c>
      <c r="H100" s="1">
        <v>33352</v>
      </c>
      <c r="I100" s="3" t="s">
        <v>11</v>
      </c>
      <c r="J100" s="2">
        <v>126.8</v>
      </c>
      <c r="K100" s="26">
        <v>0.5188</v>
      </c>
      <c r="L100" s="40">
        <v>185</v>
      </c>
      <c r="M100" s="40">
        <v>190</v>
      </c>
      <c r="N100" s="40">
        <v>195</v>
      </c>
      <c r="O100" s="40"/>
      <c r="P100" s="41">
        <v>195</v>
      </c>
      <c r="Q100" s="26">
        <f t="shared" si="3"/>
        <v>101.16600000000001</v>
      </c>
      <c r="R100" s="17"/>
    </row>
    <row r="101" spans="1:18" s="69" customFormat="1" ht="12.75">
      <c r="A101" s="61"/>
      <c r="B101" s="62"/>
      <c r="C101" s="62"/>
      <c r="D101" s="62" t="s">
        <v>157</v>
      </c>
      <c r="E101" s="62" t="s">
        <v>43</v>
      </c>
      <c r="F101" s="62"/>
      <c r="G101" s="62"/>
      <c r="H101" s="62"/>
      <c r="I101" s="62"/>
      <c r="J101" s="64"/>
      <c r="K101" s="65"/>
      <c r="L101" s="41"/>
      <c r="M101" s="41"/>
      <c r="N101" s="41"/>
      <c r="O101" s="41"/>
      <c r="P101" s="41"/>
      <c r="Q101" s="65"/>
      <c r="R101" s="76"/>
    </row>
    <row r="102" spans="1:18" ht="12.75">
      <c r="A102" s="16">
        <v>12</v>
      </c>
      <c r="B102" s="3">
        <v>1</v>
      </c>
      <c r="C102" s="3">
        <v>48</v>
      </c>
      <c r="D102" s="3" t="s">
        <v>282</v>
      </c>
      <c r="E102" s="3" t="s">
        <v>268</v>
      </c>
      <c r="F102" s="3" t="s">
        <v>21</v>
      </c>
      <c r="G102" s="3" t="s">
        <v>17</v>
      </c>
      <c r="H102" s="1">
        <v>32034</v>
      </c>
      <c r="I102" s="3" t="s">
        <v>11</v>
      </c>
      <c r="J102" s="2">
        <v>47.6</v>
      </c>
      <c r="K102" s="26">
        <v>1.0405</v>
      </c>
      <c r="L102" s="40">
        <v>75</v>
      </c>
      <c r="M102" s="40">
        <v>82.5</v>
      </c>
      <c r="N102" s="45">
        <v>87.5</v>
      </c>
      <c r="O102" s="40"/>
      <c r="P102" s="41">
        <v>87.5</v>
      </c>
      <c r="Q102" s="26">
        <f>P102*K102</f>
        <v>91.04375</v>
      </c>
      <c r="R102" s="17"/>
    </row>
    <row r="103" spans="1:18" ht="12.75">
      <c r="A103" s="16">
        <v>12</v>
      </c>
      <c r="B103" s="3">
        <v>1</v>
      </c>
      <c r="C103" s="3">
        <v>56</v>
      </c>
      <c r="D103" s="3" t="s">
        <v>283</v>
      </c>
      <c r="E103" s="3" t="s">
        <v>209</v>
      </c>
      <c r="F103" s="3" t="s">
        <v>210</v>
      </c>
      <c r="G103" s="3" t="s">
        <v>17</v>
      </c>
      <c r="H103" s="1">
        <v>28088</v>
      </c>
      <c r="I103" s="3" t="s">
        <v>11</v>
      </c>
      <c r="J103" s="2">
        <v>56</v>
      </c>
      <c r="K103" s="26">
        <v>0.911</v>
      </c>
      <c r="L103" s="39">
        <v>90</v>
      </c>
      <c r="M103" s="45">
        <v>90</v>
      </c>
      <c r="N103" s="39">
        <v>97.5</v>
      </c>
      <c r="O103" s="40"/>
      <c r="P103" s="41">
        <v>90</v>
      </c>
      <c r="Q103" s="26">
        <f>P103*K103</f>
        <v>81.99000000000001</v>
      </c>
      <c r="R103" s="17"/>
    </row>
    <row r="104" spans="1:18" ht="12.75">
      <c r="A104" s="16">
        <v>12</v>
      </c>
      <c r="B104" s="3">
        <v>1</v>
      </c>
      <c r="C104" s="3">
        <v>67.5</v>
      </c>
      <c r="D104" s="3" t="s">
        <v>284</v>
      </c>
      <c r="E104" s="3" t="s">
        <v>12</v>
      </c>
      <c r="F104" s="3" t="s">
        <v>64</v>
      </c>
      <c r="G104" s="3" t="s">
        <v>17</v>
      </c>
      <c r="H104" s="1">
        <v>34610</v>
      </c>
      <c r="I104" s="3" t="s">
        <v>59</v>
      </c>
      <c r="J104" s="2">
        <v>67.2</v>
      </c>
      <c r="K104" s="26">
        <v>0.814</v>
      </c>
      <c r="L104" s="40">
        <v>112.5</v>
      </c>
      <c r="M104" s="39">
        <v>122.5</v>
      </c>
      <c r="N104" s="39">
        <v>122.5</v>
      </c>
      <c r="O104" s="40"/>
      <c r="P104" s="41">
        <v>112.5</v>
      </c>
      <c r="Q104" s="26">
        <f>P104*K104</f>
        <v>91.57499999999999</v>
      </c>
      <c r="R104" s="17"/>
    </row>
    <row r="105" spans="1:18" s="69" customFormat="1" ht="12.75">
      <c r="A105" s="61"/>
      <c r="B105" s="62"/>
      <c r="C105" s="62"/>
      <c r="D105" s="62" t="s">
        <v>157</v>
      </c>
      <c r="E105" s="62" t="s">
        <v>44</v>
      </c>
      <c r="F105" s="62"/>
      <c r="G105" s="62"/>
      <c r="H105" s="63"/>
      <c r="I105" s="62"/>
      <c r="J105" s="64"/>
      <c r="K105" s="65"/>
      <c r="L105" s="41"/>
      <c r="M105" s="67"/>
      <c r="N105" s="67"/>
      <c r="O105" s="41"/>
      <c r="P105" s="41"/>
      <c r="Q105" s="65"/>
      <c r="R105" s="76"/>
    </row>
    <row r="106" spans="1:18" ht="12.75">
      <c r="A106" s="16">
        <v>12</v>
      </c>
      <c r="B106" s="3">
        <v>1</v>
      </c>
      <c r="C106" s="3">
        <v>82.5</v>
      </c>
      <c r="D106" s="3" t="s">
        <v>285</v>
      </c>
      <c r="E106" s="3" t="s">
        <v>76</v>
      </c>
      <c r="F106" s="3" t="s">
        <v>76</v>
      </c>
      <c r="G106" s="3" t="s">
        <v>77</v>
      </c>
      <c r="H106" s="1">
        <v>28579</v>
      </c>
      <c r="I106" s="3" t="s">
        <v>11</v>
      </c>
      <c r="J106" s="2">
        <v>82</v>
      </c>
      <c r="K106" s="26">
        <v>0.6219</v>
      </c>
      <c r="L106" s="45">
        <v>200</v>
      </c>
      <c r="M106" s="45">
        <v>210</v>
      </c>
      <c r="N106" s="45">
        <v>220</v>
      </c>
      <c r="O106" s="40"/>
      <c r="P106" s="41">
        <v>220</v>
      </c>
      <c r="Q106" s="26">
        <f aca="true" t="shared" si="4" ref="Q106:Q120">P106*K106</f>
        <v>136.818</v>
      </c>
      <c r="R106" s="19" t="s">
        <v>141</v>
      </c>
    </row>
    <row r="107" spans="1:18" ht="12.75">
      <c r="A107" s="16">
        <v>5</v>
      </c>
      <c r="B107" s="3">
        <v>2</v>
      </c>
      <c r="C107" s="3">
        <v>82.5</v>
      </c>
      <c r="D107" s="3" t="s">
        <v>286</v>
      </c>
      <c r="E107" s="3" t="s">
        <v>287</v>
      </c>
      <c r="F107" s="3" t="s">
        <v>21</v>
      </c>
      <c r="G107" s="3" t="s">
        <v>17</v>
      </c>
      <c r="H107" s="1">
        <v>31155</v>
      </c>
      <c r="I107" s="3" t="s">
        <v>11</v>
      </c>
      <c r="J107" s="2">
        <v>81.35</v>
      </c>
      <c r="K107" s="26">
        <v>0.6257</v>
      </c>
      <c r="L107" s="45">
        <v>190</v>
      </c>
      <c r="M107" s="39">
        <v>200</v>
      </c>
      <c r="N107" s="45">
        <v>200</v>
      </c>
      <c r="O107" s="40"/>
      <c r="P107" s="41">
        <v>200</v>
      </c>
      <c r="Q107" s="26">
        <f t="shared" si="4"/>
        <v>125.14</v>
      </c>
      <c r="R107" s="17"/>
    </row>
    <row r="108" spans="1:18" ht="12.75">
      <c r="A108" s="16">
        <v>4</v>
      </c>
      <c r="B108" s="3">
        <v>3</v>
      </c>
      <c r="C108" s="3">
        <v>82.5</v>
      </c>
      <c r="D108" s="3" t="s">
        <v>226</v>
      </c>
      <c r="E108" s="3" t="s">
        <v>227</v>
      </c>
      <c r="F108" s="3" t="s">
        <v>228</v>
      </c>
      <c r="G108" s="3" t="s">
        <v>17</v>
      </c>
      <c r="H108" s="1">
        <v>31901</v>
      </c>
      <c r="I108" s="3" t="s">
        <v>11</v>
      </c>
      <c r="J108" s="2">
        <v>82</v>
      </c>
      <c r="K108" s="26">
        <v>0.6219</v>
      </c>
      <c r="L108" s="45">
        <v>170</v>
      </c>
      <c r="M108" s="42">
        <v>180</v>
      </c>
      <c r="N108" s="39">
        <v>192.5</v>
      </c>
      <c r="O108" s="40"/>
      <c r="P108" s="41">
        <v>180</v>
      </c>
      <c r="Q108" s="26">
        <f t="shared" si="4"/>
        <v>111.94200000000001</v>
      </c>
      <c r="R108" s="17"/>
    </row>
    <row r="109" spans="1:18" ht="12.75">
      <c r="A109" s="16">
        <v>0</v>
      </c>
      <c r="B109" s="3" t="s">
        <v>49</v>
      </c>
      <c r="C109" s="3">
        <v>82.5</v>
      </c>
      <c r="D109" s="3" t="s">
        <v>288</v>
      </c>
      <c r="E109" s="3" t="s">
        <v>287</v>
      </c>
      <c r="F109" s="3" t="s">
        <v>21</v>
      </c>
      <c r="G109" s="3" t="s">
        <v>17</v>
      </c>
      <c r="H109" s="1">
        <v>28689</v>
      </c>
      <c r="I109" s="3" t="s">
        <v>11</v>
      </c>
      <c r="J109" s="2">
        <v>80.35</v>
      </c>
      <c r="K109" s="26">
        <v>0.6312</v>
      </c>
      <c r="L109" s="39">
        <v>190</v>
      </c>
      <c r="M109" s="39">
        <v>190</v>
      </c>
      <c r="N109" s="39">
        <v>200</v>
      </c>
      <c r="O109" s="39"/>
      <c r="P109" s="41">
        <v>0</v>
      </c>
      <c r="Q109" s="26">
        <f t="shared" si="4"/>
        <v>0</v>
      </c>
      <c r="R109" s="17"/>
    </row>
    <row r="110" spans="1:18" ht="12.75">
      <c r="A110" s="16">
        <v>0</v>
      </c>
      <c r="B110" s="3" t="s">
        <v>49</v>
      </c>
      <c r="C110" s="3">
        <v>90</v>
      </c>
      <c r="D110" s="3" t="s">
        <v>291</v>
      </c>
      <c r="E110" s="3" t="s">
        <v>134</v>
      </c>
      <c r="F110" s="3" t="s">
        <v>21</v>
      </c>
      <c r="G110" s="3" t="s">
        <v>17</v>
      </c>
      <c r="H110" s="1">
        <v>26069</v>
      </c>
      <c r="I110" s="3" t="s">
        <v>47</v>
      </c>
      <c r="J110" s="2">
        <v>90</v>
      </c>
      <c r="K110" s="26">
        <v>0.5958</v>
      </c>
      <c r="L110" s="39">
        <v>180</v>
      </c>
      <c r="M110" s="39">
        <v>180</v>
      </c>
      <c r="N110" s="39">
        <v>180</v>
      </c>
      <c r="O110" s="40"/>
      <c r="P110" s="41">
        <v>0</v>
      </c>
      <c r="Q110" s="26">
        <f t="shared" si="4"/>
        <v>0</v>
      </c>
      <c r="R110" s="17"/>
    </row>
    <row r="111" spans="1:18" ht="12.75">
      <c r="A111" s="16">
        <v>12</v>
      </c>
      <c r="B111" s="3">
        <v>1</v>
      </c>
      <c r="C111" s="3">
        <v>90</v>
      </c>
      <c r="D111" s="3" t="s">
        <v>241</v>
      </c>
      <c r="E111" s="3" t="s">
        <v>225</v>
      </c>
      <c r="F111" s="3" t="s">
        <v>200</v>
      </c>
      <c r="G111" s="3" t="s">
        <v>17</v>
      </c>
      <c r="H111" s="1">
        <v>22205</v>
      </c>
      <c r="I111" s="3" t="s">
        <v>48</v>
      </c>
      <c r="J111" s="2">
        <v>88.1</v>
      </c>
      <c r="K111" s="26">
        <v>0.7596</v>
      </c>
      <c r="L111" s="45">
        <v>100</v>
      </c>
      <c r="M111" s="39">
        <v>120</v>
      </c>
      <c r="N111" s="39">
        <v>0</v>
      </c>
      <c r="O111" s="40"/>
      <c r="P111" s="41">
        <v>100</v>
      </c>
      <c r="Q111" s="26">
        <f t="shared" si="4"/>
        <v>75.96000000000001</v>
      </c>
      <c r="R111" s="19"/>
    </row>
    <row r="112" spans="1:18" ht="12.75">
      <c r="A112" s="16">
        <v>12</v>
      </c>
      <c r="B112" s="3">
        <v>1</v>
      </c>
      <c r="C112" s="3">
        <v>90</v>
      </c>
      <c r="D112" s="3" t="s">
        <v>289</v>
      </c>
      <c r="E112" s="3" t="s">
        <v>76</v>
      </c>
      <c r="F112" s="3" t="s">
        <v>76</v>
      </c>
      <c r="G112" s="3" t="s">
        <v>77</v>
      </c>
      <c r="H112" s="1">
        <v>27999</v>
      </c>
      <c r="I112" s="3" t="s">
        <v>11</v>
      </c>
      <c r="J112" s="2">
        <v>89.7</v>
      </c>
      <c r="K112" s="26">
        <v>0.5865</v>
      </c>
      <c r="L112" s="45">
        <v>230</v>
      </c>
      <c r="M112" s="40">
        <v>245</v>
      </c>
      <c r="N112" s="39">
        <v>255</v>
      </c>
      <c r="O112" s="40"/>
      <c r="P112" s="41">
        <v>245</v>
      </c>
      <c r="Q112" s="26">
        <f t="shared" si="4"/>
        <v>143.6925</v>
      </c>
      <c r="R112" s="17" t="s">
        <v>140</v>
      </c>
    </row>
    <row r="113" spans="1:18" ht="12.75">
      <c r="A113" s="16">
        <v>5</v>
      </c>
      <c r="B113" s="3">
        <v>2</v>
      </c>
      <c r="C113" s="3">
        <v>90</v>
      </c>
      <c r="D113" s="3" t="s">
        <v>290</v>
      </c>
      <c r="E113" s="3" t="s">
        <v>132</v>
      </c>
      <c r="F113" s="3" t="s">
        <v>109</v>
      </c>
      <c r="G113" s="3" t="s">
        <v>17</v>
      </c>
      <c r="H113" s="1">
        <v>28823</v>
      </c>
      <c r="I113" s="3" t="s">
        <v>11</v>
      </c>
      <c r="J113" s="2">
        <v>88.4</v>
      </c>
      <c r="K113" s="26">
        <v>0.5918</v>
      </c>
      <c r="L113" s="39">
        <v>190</v>
      </c>
      <c r="M113" s="39">
        <v>190</v>
      </c>
      <c r="N113" s="40">
        <v>190</v>
      </c>
      <c r="O113" s="40"/>
      <c r="P113" s="41">
        <v>190</v>
      </c>
      <c r="Q113" s="26">
        <f t="shared" si="4"/>
        <v>112.442</v>
      </c>
      <c r="R113" s="17"/>
    </row>
    <row r="114" spans="1:18" ht="12.75">
      <c r="A114" s="16">
        <v>4</v>
      </c>
      <c r="B114" s="3">
        <v>3</v>
      </c>
      <c r="C114" s="3">
        <v>90</v>
      </c>
      <c r="D114" s="3" t="s">
        <v>245</v>
      </c>
      <c r="E114" s="3" t="s">
        <v>132</v>
      </c>
      <c r="F114" s="3" t="s">
        <v>109</v>
      </c>
      <c r="G114" s="3" t="s">
        <v>17</v>
      </c>
      <c r="H114" s="1">
        <v>31598</v>
      </c>
      <c r="I114" s="3" t="s">
        <v>11</v>
      </c>
      <c r="J114" s="2">
        <v>87.05</v>
      </c>
      <c r="K114" s="26">
        <v>0.5973</v>
      </c>
      <c r="L114" s="44">
        <v>180</v>
      </c>
      <c r="M114" s="39">
        <v>190</v>
      </c>
      <c r="N114" s="39">
        <v>190</v>
      </c>
      <c r="O114" s="40"/>
      <c r="P114" s="41">
        <v>180</v>
      </c>
      <c r="Q114" s="26">
        <f t="shared" si="4"/>
        <v>107.51400000000001</v>
      </c>
      <c r="R114" s="17"/>
    </row>
    <row r="115" spans="1:18" ht="12.75">
      <c r="A115" s="16">
        <v>12</v>
      </c>
      <c r="B115" s="3">
        <v>1</v>
      </c>
      <c r="C115" s="3">
        <v>100</v>
      </c>
      <c r="D115" s="3" t="s">
        <v>292</v>
      </c>
      <c r="E115" s="7" t="s">
        <v>13</v>
      </c>
      <c r="F115" s="7" t="s">
        <v>64</v>
      </c>
      <c r="G115" s="7" t="s">
        <v>17</v>
      </c>
      <c r="H115" s="1">
        <v>20475</v>
      </c>
      <c r="I115" s="3" t="s">
        <v>48</v>
      </c>
      <c r="J115" s="2">
        <v>95.25</v>
      </c>
      <c r="K115" s="26">
        <v>0.8702</v>
      </c>
      <c r="L115" s="39">
        <v>145</v>
      </c>
      <c r="M115" s="45">
        <v>145</v>
      </c>
      <c r="N115" s="39">
        <v>170</v>
      </c>
      <c r="O115" s="40"/>
      <c r="P115" s="41">
        <v>145</v>
      </c>
      <c r="Q115" s="26">
        <f t="shared" si="4"/>
        <v>126.179</v>
      </c>
      <c r="R115" s="17"/>
    </row>
    <row r="116" spans="1:18" ht="12.75">
      <c r="A116" s="16">
        <v>12</v>
      </c>
      <c r="B116" s="3">
        <v>1</v>
      </c>
      <c r="C116" s="3">
        <v>100</v>
      </c>
      <c r="D116" s="3" t="s">
        <v>294</v>
      </c>
      <c r="E116" s="3" t="s">
        <v>12</v>
      </c>
      <c r="F116" s="3" t="s">
        <v>64</v>
      </c>
      <c r="G116" s="3" t="s">
        <v>17</v>
      </c>
      <c r="H116" s="1">
        <v>31094</v>
      </c>
      <c r="I116" s="3" t="s">
        <v>11</v>
      </c>
      <c r="J116" s="2">
        <v>98.6</v>
      </c>
      <c r="K116" s="26">
        <v>0.5575</v>
      </c>
      <c r="L116" s="40">
        <v>210</v>
      </c>
      <c r="M116" s="39">
        <v>220</v>
      </c>
      <c r="N116" s="39">
        <v>232.5</v>
      </c>
      <c r="O116" s="40"/>
      <c r="P116" s="41">
        <f>L116</f>
        <v>210</v>
      </c>
      <c r="Q116" s="26">
        <f t="shared" si="4"/>
        <v>117.075</v>
      </c>
      <c r="R116" s="17"/>
    </row>
    <row r="117" spans="1:18" ht="12.75">
      <c r="A117" s="16">
        <v>0</v>
      </c>
      <c r="B117" s="3" t="s">
        <v>49</v>
      </c>
      <c r="C117" s="3">
        <v>100</v>
      </c>
      <c r="D117" s="3" t="s">
        <v>293</v>
      </c>
      <c r="E117" s="3" t="s">
        <v>68</v>
      </c>
      <c r="F117" s="3" t="s">
        <v>69</v>
      </c>
      <c r="G117" s="3" t="s">
        <v>17</v>
      </c>
      <c r="H117" s="1">
        <v>27984</v>
      </c>
      <c r="I117" s="3" t="s">
        <v>11</v>
      </c>
      <c r="J117" s="2">
        <v>97.9</v>
      </c>
      <c r="K117" s="26">
        <v>0.5594</v>
      </c>
      <c r="L117" s="39">
        <v>230</v>
      </c>
      <c r="M117" s="39">
        <v>230</v>
      </c>
      <c r="N117" s="39">
        <v>0</v>
      </c>
      <c r="O117" s="40"/>
      <c r="P117" s="41">
        <v>0</v>
      </c>
      <c r="Q117" s="26">
        <f t="shared" si="4"/>
        <v>0</v>
      </c>
      <c r="R117" s="19"/>
    </row>
    <row r="118" spans="1:18" ht="12.75">
      <c r="A118" s="16">
        <v>12</v>
      </c>
      <c r="B118" s="3">
        <v>1</v>
      </c>
      <c r="C118" s="3">
        <v>125</v>
      </c>
      <c r="D118" s="3" t="s">
        <v>295</v>
      </c>
      <c r="E118" s="3" t="s">
        <v>268</v>
      </c>
      <c r="F118" s="3" t="s">
        <v>21</v>
      </c>
      <c r="G118" s="3" t="s">
        <v>17</v>
      </c>
      <c r="H118" s="1">
        <v>26975</v>
      </c>
      <c r="I118" s="3" t="s">
        <v>47</v>
      </c>
      <c r="J118" s="2">
        <v>116.8</v>
      </c>
      <c r="K118" s="26">
        <v>0.5298</v>
      </c>
      <c r="L118" s="39">
        <v>210</v>
      </c>
      <c r="M118" s="45">
        <v>210</v>
      </c>
      <c r="N118" s="45">
        <v>217.5</v>
      </c>
      <c r="O118" s="40"/>
      <c r="P118" s="41">
        <v>217.5</v>
      </c>
      <c r="Q118" s="26">
        <f t="shared" si="4"/>
        <v>115.23150000000001</v>
      </c>
      <c r="R118" s="19"/>
    </row>
    <row r="119" spans="1:18" ht="12.75">
      <c r="A119" s="16">
        <v>5</v>
      </c>
      <c r="B119" s="3">
        <v>2</v>
      </c>
      <c r="C119" s="3">
        <v>125</v>
      </c>
      <c r="D119" s="3" t="s">
        <v>276</v>
      </c>
      <c r="E119" s="3" t="s">
        <v>134</v>
      </c>
      <c r="F119" s="3" t="s">
        <v>21</v>
      </c>
      <c r="G119" s="3" t="s">
        <v>17</v>
      </c>
      <c r="H119" s="1">
        <v>25126</v>
      </c>
      <c r="I119" s="3" t="s">
        <v>47</v>
      </c>
      <c r="J119" s="2">
        <v>112.5</v>
      </c>
      <c r="K119" s="26">
        <v>0.5593</v>
      </c>
      <c r="L119" s="44">
        <v>205</v>
      </c>
      <c r="M119" s="45">
        <v>210</v>
      </c>
      <c r="N119" s="45">
        <v>215</v>
      </c>
      <c r="O119" s="40"/>
      <c r="P119" s="41">
        <v>215</v>
      </c>
      <c r="Q119" s="26">
        <f t="shared" si="4"/>
        <v>120.2495</v>
      </c>
      <c r="R119" s="17"/>
    </row>
    <row r="120" spans="1:18" ht="13.5" thickBot="1">
      <c r="A120" s="31">
        <v>12</v>
      </c>
      <c r="B120" s="47">
        <v>1</v>
      </c>
      <c r="C120" s="47">
        <v>140</v>
      </c>
      <c r="D120" s="47" t="s">
        <v>296</v>
      </c>
      <c r="E120" s="47" t="s">
        <v>268</v>
      </c>
      <c r="F120" s="47" t="s">
        <v>21</v>
      </c>
      <c r="G120" s="47" t="s">
        <v>17</v>
      </c>
      <c r="H120" s="48">
        <v>29084</v>
      </c>
      <c r="I120" s="47" t="s">
        <v>11</v>
      </c>
      <c r="J120" s="49">
        <v>138</v>
      </c>
      <c r="K120" s="50">
        <v>0.5057</v>
      </c>
      <c r="L120" s="53">
        <v>255</v>
      </c>
      <c r="M120" s="83">
        <v>270</v>
      </c>
      <c r="N120" s="83">
        <v>280</v>
      </c>
      <c r="O120" s="53"/>
      <c r="P120" s="54">
        <v>255</v>
      </c>
      <c r="Q120" s="50">
        <f t="shared" si="4"/>
        <v>128.95350000000002</v>
      </c>
      <c r="R120" s="84" t="s">
        <v>142</v>
      </c>
    </row>
  </sheetData>
  <sheetProtection/>
  <mergeCells count="13">
    <mergeCell ref="A4:A5"/>
    <mergeCell ref="B4:B5"/>
    <mergeCell ref="C4:C5"/>
    <mergeCell ref="D4:D5"/>
    <mergeCell ref="E4:E5"/>
    <mergeCell ref="F4:F5"/>
    <mergeCell ref="L4:Q4"/>
    <mergeCell ref="R4:R5"/>
    <mergeCell ref="G4:G5"/>
    <mergeCell ref="H4:H5"/>
    <mergeCell ref="I4:I5"/>
    <mergeCell ref="J4:J5"/>
    <mergeCell ref="K4:K5"/>
  </mergeCells>
  <printOptions/>
  <pageMargins left="0.3937007874015748" right="0.3937007874015748" top="0.3937007874015748" bottom="0.3937007874015748" header="0" footer="0"/>
  <pageSetup fitToHeight="5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4"/>
  <sheetViews>
    <sheetView zoomScale="85" zoomScaleNormal="85" zoomScalePageLayoutView="0" workbookViewId="0" topLeftCell="A37">
      <selection activeCell="A64" sqref="A7:F64"/>
    </sheetView>
  </sheetViews>
  <sheetFormatPr defaultColWidth="9.00390625" defaultRowHeight="12.75"/>
  <cols>
    <col min="1" max="1" width="5.00390625" style="8" bestFit="1" customWidth="1"/>
    <col min="2" max="2" width="6.125" style="8" customWidth="1"/>
    <col min="3" max="3" width="5.125" style="8" bestFit="1" customWidth="1"/>
    <col min="4" max="4" width="21.00390625" style="8" bestFit="1" customWidth="1"/>
    <col min="5" max="5" width="16.00390625" style="8" bestFit="1" customWidth="1"/>
    <col min="6" max="6" width="30.625" style="8" bestFit="1" customWidth="1"/>
    <col min="7" max="7" width="14.75390625" style="8" bestFit="1" customWidth="1"/>
    <col min="8" max="8" width="13.25390625" style="8" bestFit="1" customWidth="1"/>
    <col min="9" max="9" width="14.625" style="8" customWidth="1"/>
    <col min="10" max="10" width="6.75390625" style="9" bestFit="1" customWidth="1"/>
    <col min="11" max="11" width="6.75390625" style="23" bestFit="1" customWidth="1"/>
    <col min="12" max="12" width="6.125" style="8" bestFit="1" customWidth="1"/>
    <col min="13" max="14" width="6.125" style="98" bestFit="1" customWidth="1"/>
    <col min="15" max="15" width="4.125" style="8" bestFit="1" customWidth="1"/>
    <col min="16" max="16" width="6.625" style="69" bestFit="1" customWidth="1"/>
    <col min="17" max="17" width="8.75390625" style="23" bestFit="1" customWidth="1"/>
    <col min="18" max="18" width="5.75390625" style="8" bestFit="1" customWidth="1"/>
    <col min="19" max="20" width="6.125" style="8" bestFit="1" customWidth="1"/>
    <col min="21" max="21" width="2.00390625" style="8" bestFit="1" customWidth="1"/>
    <col min="22" max="22" width="6.625" style="69" customWidth="1"/>
    <col min="23" max="23" width="8.75390625" style="23" bestFit="1" customWidth="1"/>
    <col min="24" max="24" width="7.375" style="69" customWidth="1"/>
    <col min="25" max="25" width="8.75390625" style="23" bestFit="1" customWidth="1"/>
    <col min="26" max="26" width="5.75390625" style="8" bestFit="1" customWidth="1"/>
    <col min="27" max="27" width="5.75390625" style="98" bestFit="1" customWidth="1"/>
    <col min="28" max="28" width="6.125" style="8" bestFit="1" customWidth="1"/>
    <col min="29" max="29" width="2.00390625" style="8" bestFit="1" customWidth="1"/>
    <col min="30" max="30" width="6.625" style="69" bestFit="1" customWidth="1"/>
    <col min="31" max="31" width="8.75390625" style="23" bestFit="1" customWidth="1"/>
    <col min="32" max="32" width="6.125" style="69" bestFit="1" customWidth="1"/>
    <col min="33" max="33" width="8.75390625" style="23" bestFit="1" customWidth="1"/>
    <col min="34" max="34" width="15.625" style="8" customWidth="1"/>
    <col min="35" max="16384" width="9.125" style="8" customWidth="1"/>
  </cols>
  <sheetData>
    <row r="1" spans="2:33" ht="20.25">
      <c r="B1" s="29" t="s">
        <v>170</v>
      </c>
      <c r="D1" s="4"/>
      <c r="E1" s="4"/>
      <c r="F1" s="4"/>
      <c r="G1" s="4"/>
      <c r="H1" s="6"/>
      <c r="J1" s="5"/>
      <c r="K1" s="22"/>
      <c r="L1" s="78"/>
      <c r="M1" s="78"/>
      <c r="N1" s="78"/>
      <c r="O1" s="78"/>
      <c r="P1" s="79"/>
      <c r="V1" s="8"/>
      <c r="W1" s="8"/>
      <c r="X1" s="8"/>
      <c r="Y1" s="8"/>
      <c r="AA1" s="8"/>
      <c r="AD1" s="8"/>
      <c r="AE1" s="8"/>
      <c r="AF1" s="8"/>
      <c r="AG1" s="8"/>
    </row>
    <row r="2" spans="2:33" ht="20.25">
      <c r="B2" s="29" t="s">
        <v>313</v>
      </c>
      <c r="D2" s="4"/>
      <c r="E2" s="4"/>
      <c r="F2" s="4"/>
      <c r="G2" s="4"/>
      <c r="H2" s="6"/>
      <c r="J2" s="5"/>
      <c r="K2" s="22"/>
      <c r="L2" s="78"/>
      <c r="M2" s="78"/>
      <c r="N2" s="78"/>
      <c r="O2" s="78"/>
      <c r="P2" s="79"/>
      <c r="V2" s="8"/>
      <c r="W2" s="8"/>
      <c r="X2" s="8"/>
      <c r="Y2" s="8"/>
      <c r="AA2" s="8"/>
      <c r="AD2" s="8"/>
      <c r="AE2" s="8"/>
      <c r="AF2" s="8"/>
      <c r="AG2" s="8"/>
    </row>
    <row r="3" spans="4:33" s="15" customFormat="1" ht="12" thickBot="1">
      <c r="D3" s="13"/>
      <c r="E3" s="13"/>
      <c r="F3" s="13"/>
      <c r="G3" s="13"/>
      <c r="H3" s="13"/>
      <c r="I3" s="13"/>
      <c r="J3" s="14"/>
      <c r="K3" s="25"/>
      <c r="L3" s="13"/>
      <c r="M3" s="89"/>
      <c r="N3" s="89"/>
      <c r="O3" s="13"/>
      <c r="P3" s="13"/>
      <c r="Q3" s="24"/>
      <c r="R3" s="13"/>
      <c r="S3" s="13"/>
      <c r="T3" s="13"/>
      <c r="U3" s="13"/>
      <c r="V3" s="90"/>
      <c r="W3" s="25"/>
      <c r="X3" s="10"/>
      <c r="Y3" s="25"/>
      <c r="AA3" s="91"/>
      <c r="AD3" s="10"/>
      <c r="AE3" s="25"/>
      <c r="AF3" s="10"/>
      <c r="AG3" s="25"/>
    </row>
    <row r="4" spans="1:34" ht="12.75" customHeight="1">
      <c r="A4" s="137" t="s">
        <v>10</v>
      </c>
      <c r="B4" s="135" t="s">
        <v>8</v>
      </c>
      <c r="C4" s="135" t="s">
        <v>2</v>
      </c>
      <c r="D4" s="135" t="s">
        <v>3</v>
      </c>
      <c r="E4" s="135" t="s">
        <v>22</v>
      </c>
      <c r="F4" s="135" t="s">
        <v>24</v>
      </c>
      <c r="G4" s="135" t="s">
        <v>16</v>
      </c>
      <c r="H4" s="135" t="s">
        <v>7</v>
      </c>
      <c r="I4" s="135" t="s">
        <v>4</v>
      </c>
      <c r="J4" s="128" t="s">
        <v>1</v>
      </c>
      <c r="K4" s="139" t="s">
        <v>0</v>
      </c>
      <c r="L4" s="132" t="s">
        <v>314</v>
      </c>
      <c r="M4" s="132"/>
      <c r="N4" s="132"/>
      <c r="O4" s="132"/>
      <c r="P4" s="132"/>
      <c r="Q4" s="132"/>
      <c r="R4" s="132" t="s">
        <v>5</v>
      </c>
      <c r="S4" s="132"/>
      <c r="T4" s="132"/>
      <c r="U4" s="132"/>
      <c r="V4" s="132"/>
      <c r="W4" s="132"/>
      <c r="X4" s="132" t="s">
        <v>315</v>
      </c>
      <c r="Y4" s="132"/>
      <c r="Z4" s="132" t="s">
        <v>316</v>
      </c>
      <c r="AA4" s="132"/>
      <c r="AB4" s="132"/>
      <c r="AC4" s="132"/>
      <c r="AD4" s="132"/>
      <c r="AE4" s="132"/>
      <c r="AF4" s="132" t="s">
        <v>317</v>
      </c>
      <c r="AG4" s="132"/>
      <c r="AH4" s="133" t="s">
        <v>9</v>
      </c>
    </row>
    <row r="5" spans="1:34" s="10" customFormat="1" ht="12" thickBot="1">
      <c r="A5" s="138"/>
      <c r="B5" s="136"/>
      <c r="C5" s="136"/>
      <c r="D5" s="136"/>
      <c r="E5" s="136"/>
      <c r="F5" s="136"/>
      <c r="G5" s="136"/>
      <c r="H5" s="136"/>
      <c r="I5" s="136"/>
      <c r="J5" s="129"/>
      <c r="K5" s="140"/>
      <c r="L5" s="92">
        <v>1</v>
      </c>
      <c r="M5" s="93">
        <v>2</v>
      </c>
      <c r="N5" s="93">
        <v>3</v>
      </c>
      <c r="O5" s="92">
        <v>4</v>
      </c>
      <c r="P5" s="92" t="s">
        <v>6</v>
      </c>
      <c r="Q5" s="60" t="s">
        <v>0</v>
      </c>
      <c r="R5" s="92">
        <v>1</v>
      </c>
      <c r="S5" s="92">
        <v>2</v>
      </c>
      <c r="T5" s="92">
        <v>3</v>
      </c>
      <c r="U5" s="92">
        <v>4</v>
      </c>
      <c r="V5" s="92" t="s">
        <v>6</v>
      </c>
      <c r="W5" s="60" t="s">
        <v>0</v>
      </c>
      <c r="X5" s="92" t="s">
        <v>318</v>
      </c>
      <c r="Y5" s="60" t="s">
        <v>0</v>
      </c>
      <c r="Z5" s="92">
        <v>1</v>
      </c>
      <c r="AA5" s="93">
        <v>2</v>
      </c>
      <c r="AB5" s="92">
        <v>3</v>
      </c>
      <c r="AC5" s="92">
        <v>4</v>
      </c>
      <c r="AD5" s="92" t="s">
        <v>6</v>
      </c>
      <c r="AE5" s="60" t="s">
        <v>0</v>
      </c>
      <c r="AF5" s="92" t="s">
        <v>319</v>
      </c>
      <c r="AG5" s="60" t="s">
        <v>0</v>
      </c>
      <c r="AH5" s="134"/>
    </row>
    <row r="6" spans="1:34" s="69" customFormat="1" ht="12.75">
      <c r="A6" s="56"/>
      <c r="B6" s="71"/>
      <c r="C6" s="71"/>
      <c r="D6" s="71" t="s">
        <v>372</v>
      </c>
      <c r="E6" s="71" t="s">
        <v>44</v>
      </c>
      <c r="F6" s="71"/>
      <c r="G6" s="71"/>
      <c r="H6" s="72"/>
      <c r="I6" s="71"/>
      <c r="J6" s="73"/>
      <c r="K6" s="74"/>
      <c r="L6" s="100"/>
      <c r="M6" s="100"/>
      <c r="N6" s="100"/>
      <c r="O6" s="71"/>
      <c r="P6" s="71"/>
      <c r="Q6" s="74"/>
      <c r="R6" s="101"/>
      <c r="S6" s="102"/>
      <c r="T6" s="100"/>
      <c r="U6" s="71"/>
      <c r="V6" s="71"/>
      <c r="W6" s="74"/>
      <c r="X6" s="71"/>
      <c r="Y6" s="74"/>
      <c r="Z6" s="101"/>
      <c r="AA6" s="102"/>
      <c r="AB6" s="100"/>
      <c r="AC6" s="71"/>
      <c r="AD6" s="71"/>
      <c r="AE6" s="74"/>
      <c r="AF6" s="71"/>
      <c r="AG6" s="74"/>
      <c r="AH6" s="75"/>
    </row>
    <row r="7" spans="1:77" s="3" customFormat="1" ht="12.75">
      <c r="A7" s="16">
        <v>12</v>
      </c>
      <c r="B7" s="3">
        <v>1</v>
      </c>
      <c r="C7" s="3">
        <v>90</v>
      </c>
      <c r="D7" s="3" t="s">
        <v>331</v>
      </c>
      <c r="E7" s="3" t="s">
        <v>19</v>
      </c>
      <c r="F7" s="3" t="s">
        <v>38</v>
      </c>
      <c r="G7" s="3" t="s">
        <v>17</v>
      </c>
      <c r="H7" s="1">
        <v>22814</v>
      </c>
      <c r="I7" s="3" t="s">
        <v>48</v>
      </c>
      <c r="J7" s="2">
        <v>86.6</v>
      </c>
      <c r="K7" s="26">
        <v>0.7218</v>
      </c>
      <c r="L7" s="94">
        <v>100</v>
      </c>
      <c r="M7" s="94">
        <v>100</v>
      </c>
      <c r="N7" s="7">
        <v>100</v>
      </c>
      <c r="P7" s="3">
        <f>N7</f>
        <v>100</v>
      </c>
      <c r="Q7" s="26">
        <f>P7*K7</f>
        <v>72.18</v>
      </c>
      <c r="R7" s="7"/>
      <c r="S7" s="96"/>
      <c r="T7" s="95"/>
      <c r="W7" s="26">
        <f>V7*K7</f>
        <v>0</v>
      </c>
      <c r="X7" s="62">
        <f>V7+P7</f>
        <v>100</v>
      </c>
      <c r="Y7" s="26">
        <f>X7*K7</f>
        <v>72.18</v>
      </c>
      <c r="Z7" s="7"/>
      <c r="AA7" s="96"/>
      <c r="AB7" s="95"/>
      <c r="AE7" s="26">
        <f>AD7*K7</f>
        <v>0</v>
      </c>
      <c r="AF7" s="62">
        <f>AD7+X7</f>
        <v>100</v>
      </c>
      <c r="AG7" s="26">
        <f>AF7*K7</f>
        <v>72.18</v>
      </c>
      <c r="AH7" s="17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7"/>
    </row>
    <row r="8" spans="1:34" ht="12.75">
      <c r="A8" s="16">
        <v>12</v>
      </c>
      <c r="B8" s="3">
        <v>1</v>
      </c>
      <c r="C8" s="3">
        <v>110</v>
      </c>
      <c r="D8" s="3" t="s">
        <v>359</v>
      </c>
      <c r="E8" s="7" t="s">
        <v>164</v>
      </c>
      <c r="F8" s="3" t="s">
        <v>165</v>
      </c>
      <c r="G8" s="7" t="s">
        <v>17</v>
      </c>
      <c r="H8" s="1">
        <v>31687</v>
      </c>
      <c r="I8" s="3" t="s">
        <v>11</v>
      </c>
      <c r="J8" s="2">
        <v>109.6</v>
      </c>
      <c r="K8" s="26">
        <v>0.537</v>
      </c>
      <c r="L8" s="3">
        <v>250</v>
      </c>
      <c r="M8" s="95">
        <v>260</v>
      </c>
      <c r="N8" s="94">
        <v>0</v>
      </c>
      <c r="O8" s="3"/>
      <c r="P8" s="3">
        <f>M8</f>
        <v>260</v>
      </c>
      <c r="Q8" s="26">
        <f>P8*K8</f>
        <v>139.62</v>
      </c>
      <c r="R8" s="7"/>
      <c r="S8" s="96"/>
      <c r="T8" s="95"/>
      <c r="U8" s="3"/>
      <c r="V8" s="3"/>
      <c r="W8" s="26">
        <f>V8*K8</f>
        <v>0</v>
      </c>
      <c r="X8" s="62">
        <f>V8+P8</f>
        <v>260</v>
      </c>
      <c r="Y8" s="26">
        <f>X8*K8</f>
        <v>139.62</v>
      </c>
      <c r="Z8" s="7"/>
      <c r="AA8" s="96"/>
      <c r="AB8" s="95"/>
      <c r="AC8" s="3"/>
      <c r="AD8" s="3"/>
      <c r="AE8" s="26">
        <f>AD8*K8</f>
        <v>0</v>
      </c>
      <c r="AF8" s="62">
        <f>AD8+X8</f>
        <v>260</v>
      </c>
      <c r="AG8" s="26">
        <f>AF8*K8</f>
        <v>139.62</v>
      </c>
      <c r="AH8" s="17"/>
    </row>
    <row r="9" spans="1:34" s="69" customFormat="1" ht="12.75">
      <c r="A9" s="16"/>
      <c r="B9" s="62"/>
      <c r="C9" s="62"/>
      <c r="D9" s="62" t="s">
        <v>374</v>
      </c>
      <c r="E9" s="62" t="s">
        <v>43</v>
      </c>
      <c r="F9" s="62"/>
      <c r="G9" s="62"/>
      <c r="H9" s="63"/>
      <c r="I9" s="62"/>
      <c r="J9" s="64"/>
      <c r="K9" s="65"/>
      <c r="L9" s="103"/>
      <c r="M9" s="103"/>
      <c r="N9" s="103"/>
      <c r="O9" s="62"/>
      <c r="P9" s="62"/>
      <c r="Q9" s="65"/>
      <c r="R9" s="104"/>
      <c r="S9" s="105"/>
      <c r="T9" s="103"/>
      <c r="U9" s="62"/>
      <c r="V9" s="62"/>
      <c r="W9" s="65"/>
      <c r="X9" s="62"/>
      <c r="Y9" s="65"/>
      <c r="Z9" s="104"/>
      <c r="AA9" s="105"/>
      <c r="AB9" s="103"/>
      <c r="AC9" s="62"/>
      <c r="AD9" s="62"/>
      <c r="AE9" s="65"/>
      <c r="AF9" s="62"/>
      <c r="AG9" s="65"/>
      <c r="AH9" s="76"/>
    </row>
    <row r="10" spans="1:34" ht="12.75">
      <c r="A10" s="16">
        <v>12</v>
      </c>
      <c r="B10" s="3">
        <v>1</v>
      </c>
      <c r="C10" s="3">
        <v>52</v>
      </c>
      <c r="D10" s="3" t="s">
        <v>332</v>
      </c>
      <c r="E10" s="7" t="s">
        <v>151</v>
      </c>
      <c r="F10" s="7" t="s">
        <v>151</v>
      </c>
      <c r="G10" s="7" t="s">
        <v>17</v>
      </c>
      <c r="H10" s="1">
        <v>26281</v>
      </c>
      <c r="I10" s="3" t="s">
        <v>11</v>
      </c>
      <c r="J10" s="2">
        <v>51.95</v>
      </c>
      <c r="K10" s="26">
        <v>0.967</v>
      </c>
      <c r="L10" s="3"/>
      <c r="M10" s="95"/>
      <c r="N10" s="95"/>
      <c r="O10" s="3"/>
      <c r="P10" s="3"/>
      <c r="Q10" s="26">
        <f aca="true" t="shared" si="0" ref="Q10:Q16">P10*K10</f>
        <v>0</v>
      </c>
      <c r="R10" s="7"/>
      <c r="S10" s="96"/>
      <c r="T10" s="95"/>
      <c r="U10" s="3"/>
      <c r="V10" s="3"/>
      <c r="W10" s="26">
        <f aca="true" t="shared" si="1" ref="W10:W16">V10*K10</f>
        <v>0</v>
      </c>
      <c r="X10" s="62">
        <f aca="true" t="shared" si="2" ref="X10:X16">V10+P10</f>
        <v>0</v>
      </c>
      <c r="Y10" s="26">
        <f aca="true" t="shared" si="3" ref="Y10:Y16">X10*K10</f>
        <v>0</v>
      </c>
      <c r="Z10" s="7">
        <v>155</v>
      </c>
      <c r="AA10" s="96">
        <v>162.5</v>
      </c>
      <c r="AB10" s="94">
        <v>167.5</v>
      </c>
      <c r="AC10" s="3"/>
      <c r="AD10" s="3">
        <v>162.5</v>
      </c>
      <c r="AE10" s="26">
        <f aca="true" t="shared" si="4" ref="AE10:AE16">AD10*K10</f>
        <v>157.1375</v>
      </c>
      <c r="AF10" s="62">
        <f aca="true" t="shared" si="5" ref="AF10:AF16">AD10+X10</f>
        <v>162.5</v>
      </c>
      <c r="AG10" s="26">
        <f aca="true" t="shared" si="6" ref="AG10:AG16">AF10*K10</f>
        <v>157.1375</v>
      </c>
      <c r="AH10" s="17" t="s">
        <v>297</v>
      </c>
    </row>
    <row r="11" spans="1:34" ht="12.75">
      <c r="A11" s="16">
        <v>12</v>
      </c>
      <c r="B11" s="3">
        <v>1</v>
      </c>
      <c r="C11" s="3">
        <v>56</v>
      </c>
      <c r="D11" s="3" t="s">
        <v>325</v>
      </c>
      <c r="E11" s="7" t="s">
        <v>151</v>
      </c>
      <c r="F11" s="7" t="s">
        <v>151</v>
      </c>
      <c r="G11" s="3" t="s">
        <v>17</v>
      </c>
      <c r="H11" s="1">
        <v>32831</v>
      </c>
      <c r="I11" s="3" t="s">
        <v>11</v>
      </c>
      <c r="J11" s="2">
        <v>55.1</v>
      </c>
      <c r="K11" s="26">
        <v>0.9263</v>
      </c>
      <c r="L11" s="95"/>
      <c r="M11" s="95"/>
      <c r="N11" s="95"/>
      <c r="O11" s="3"/>
      <c r="P11" s="3"/>
      <c r="Q11" s="26">
        <f t="shared" si="0"/>
        <v>0</v>
      </c>
      <c r="R11" s="7"/>
      <c r="S11" s="96"/>
      <c r="T11" s="95"/>
      <c r="U11" s="3"/>
      <c r="V11" s="3"/>
      <c r="W11" s="26">
        <f t="shared" si="1"/>
        <v>0</v>
      </c>
      <c r="X11" s="62">
        <f t="shared" si="2"/>
        <v>0</v>
      </c>
      <c r="Y11" s="26">
        <f t="shared" si="3"/>
        <v>0</v>
      </c>
      <c r="Z11" s="7">
        <v>122.5</v>
      </c>
      <c r="AA11" s="96">
        <v>135</v>
      </c>
      <c r="AB11" s="95">
        <v>145</v>
      </c>
      <c r="AC11" s="3"/>
      <c r="AD11" s="3">
        <v>145</v>
      </c>
      <c r="AE11" s="26">
        <f t="shared" si="4"/>
        <v>134.3135</v>
      </c>
      <c r="AF11" s="62">
        <f t="shared" si="5"/>
        <v>145</v>
      </c>
      <c r="AG11" s="26">
        <f t="shared" si="6"/>
        <v>134.3135</v>
      </c>
      <c r="AH11" s="17" t="s">
        <v>298</v>
      </c>
    </row>
    <row r="12" spans="1:34" ht="12.75">
      <c r="A12" s="16">
        <v>12</v>
      </c>
      <c r="B12" s="3">
        <v>1</v>
      </c>
      <c r="C12" s="3">
        <v>60</v>
      </c>
      <c r="D12" s="3" t="s">
        <v>361</v>
      </c>
      <c r="E12" s="3" t="s">
        <v>133</v>
      </c>
      <c r="F12" s="3" t="s">
        <v>133</v>
      </c>
      <c r="G12" s="3" t="s">
        <v>17</v>
      </c>
      <c r="H12" s="1">
        <v>33448</v>
      </c>
      <c r="I12" s="3" t="s">
        <v>56</v>
      </c>
      <c r="J12" s="2">
        <v>56.85</v>
      </c>
      <c r="K12" s="26">
        <v>0.9109</v>
      </c>
      <c r="L12" s="95"/>
      <c r="M12" s="95"/>
      <c r="N12" s="95"/>
      <c r="O12" s="3"/>
      <c r="P12" s="3"/>
      <c r="Q12" s="26">
        <f t="shared" si="0"/>
        <v>0</v>
      </c>
      <c r="R12" s="7"/>
      <c r="S12" s="96"/>
      <c r="T12" s="95"/>
      <c r="U12" s="3"/>
      <c r="V12" s="3"/>
      <c r="W12" s="26">
        <f t="shared" si="1"/>
        <v>0</v>
      </c>
      <c r="X12" s="62">
        <f t="shared" si="2"/>
        <v>0</v>
      </c>
      <c r="Y12" s="26">
        <f t="shared" si="3"/>
        <v>0</v>
      </c>
      <c r="Z12" s="7">
        <v>97.5</v>
      </c>
      <c r="AA12" s="96">
        <v>105</v>
      </c>
      <c r="AB12" s="94">
        <v>110</v>
      </c>
      <c r="AC12" s="3"/>
      <c r="AD12" s="3">
        <v>105</v>
      </c>
      <c r="AE12" s="26">
        <f t="shared" si="4"/>
        <v>95.64450000000001</v>
      </c>
      <c r="AF12" s="62">
        <f t="shared" si="5"/>
        <v>105</v>
      </c>
      <c r="AG12" s="26">
        <f t="shared" si="6"/>
        <v>95.64450000000001</v>
      </c>
      <c r="AH12" s="17"/>
    </row>
    <row r="13" spans="1:34" ht="12.75" customHeight="1">
      <c r="A13" s="16">
        <v>12</v>
      </c>
      <c r="B13" s="3">
        <v>1</v>
      </c>
      <c r="C13" s="3">
        <v>60</v>
      </c>
      <c r="D13" s="3" t="s">
        <v>371</v>
      </c>
      <c r="E13" s="3" t="s">
        <v>280</v>
      </c>
      <c r="F13" s="3" t="s">
        <v>26</v>
      </c>
      <c r="G13" s="3" t="s">
        <v>17</v>
      </c>
      <c r="H13" s="1">
        <v>27539</v>
      </c>
      <c r="I13" s="3" t="s">
        <v>11</v>
      </c>
      <c r="J13" s="2">
        <v>59.6</v>
      </c>
      <c r="K13" s="26">
        <v>0.8676</v>
      </c>
      <c r="L13" s="95"/>
      <c r="M13" s="95"/>
      <c r="N13" s="95"/>
      <c r="O13" s="3"/>
      <c r="P13" s="3"/>
      <c r="Q13" s="26">
        <f t="shared" si="0"/>
        <v>0</v>
      </c>
      <c r="R13" s="7"/>
      <c r="S13" s="96"/>
      <c r="T13" s="95"/>
      <c r="U13" s="3"/>
      <c r="V13" s="3"/>
      <c r="W13" s="26">
        <f t="shared" si="1"/>
        <v>0</v>
      </c>
      <c r="X13" s="62">
        <f t="shared" si="2"/>
        <v>0</v>
      </c>
      <c r="Y13" s="26">
        <f t="shared" si="3"/>
        <v>0</v>
      </c>
      <c r="Z13" s="7">
        <v>65</v>
      </c>
      <c r="AA13" s="96">
        <v>75</v>
      </c>
      <c r="AB13" s="95">
        <v>80</v>
      </c>
      <c r="AC13" s="3"/>
      <c r="AD13" s="3">
        <v>80</v>
      </c>
      <c r="AE13" s="26">
        <f t="shared" si="4"/>
        <v>69.408</v>
      </c>
      <c r="AF13" s="62">
        <f t="shared" si="5"/>
        <v>80</v>
      </c>
      <c r="AG13" s="26">
        <f t="shared" si="6"/>
        <v>69.408</v>
      </c>
      <c r="AH13" s="17"/>
    </row>
    <row r="14" spans="1:34" ht="12.75">
      <c r="A14" s="16">
        <v>12</v>
      </c>
      <c r="B14" s="3">
        <v>1</v>
      </c>
      <c r="C14" s="3">
        <v>67.5</v>
      </c>
      <c r="D14" s="3" t="s">
        <v>330</v>
      </c>
      <c r="E14" s="7" t="s">
        <v>151</v>
      </c>
      <c r="F14" s="7" t="s">
        <v>151</v>
      </c>
      <c r="G14" s="3" t="s">
        <v>17</v>
      </c>
      <c r="H14" s="1">
        <v>24321</v>
      </c>
      <c r="I14" s="3" t="s">
        <v>11</v>
      </c>
      <c r="J14" s="2">
        <v>67.5</v>
      </c>
      <c r="K14" s="26">
        <v>0.7769</v>
      </c>
      <c r="L14" s="95"/>
      <c r="M14" s="95"/>
      <c r="N14" s="95"/>
      <c r="O14" s="3"/>
      <c r="P14" s="3"/>
      <c r="Q14" s="26">
        <f t="shared" si="0"/>
        <v>0</v>
      </c>
      <c r="R14" s="7"/>
      <c r="S14" s="96"/>
      <c r="T14" s="95"/>
      <c r="U14" s="3"/>
      <c r="V14" s="3"/>
      <c r="W14" s="26">
        <f t="shared" si="1"/>
        <v>0</v>
      </c>
      <c r="X14" s="62">
        <f t="shared" si="2"/>
        <v>0</v>
      </c>
      <c r="Y14" s="26">
        <f t="shared" si="3"/>
        <v>0</v>
      </c>
      <c r="Z14" s="94">
        <v>145</v>
      </c>
      <c r="AA14" s="96">
        <v>150</v>
      </c>
      <c r="AB14" s="94">
        <v>162.5</v>
      </c>
      <c r="AC14" s="3"/>
      <c r="AD14" s="95">
        <v>150</v>
      </c>
      <c r="AE14" s="26">
        <f t="shared" si="4"/>
        <v>116.53500000000001</v>
      </c>
      <c r="AF14" s="62">
        <f t="shared" si="5"/>
        <v>150</v>
      </c>
      <c r="AG14" s="26">
        <f t="shared" si="6"/>
        <v>116.53500000000001</v>
      </c>
      <c r="AH14" s="17"/>
    </row>
    <row r="15" spans="1:34" ht="12.75">
      <c r="A15" s="16">
        <v>12</v>
      </c>
      <c r="B15" s="3">
        <v>1</v>
      </c>
      <c r="C15" s="3">
        <v>75</v>
      </c>
      <c r="D15" s="3" t="s">
        <v>333</v>
      </c>
      <c r="E15" s="7" t="s">
        <v>334</v>
      </c>
      <c r="F15" s="7" t="s">
        <v>334</v>
      </c>
      <c r="G15" s="7" t="s">
        <v>335</v>
      </c>
      <c r="H15" s="1">
        <v>30198</v>
      </c>
      <c r="I15" s="3" t="s">
        <v>11</v>
      </c>
      <c r="J15" s="2">
        <v>74.9</v>
      </c>
      <c r="K15" s="26">
        <v>0.723</v>
      </c>
      <c r="L15" s="3"/>
      <c r="M15" s="95"/>
      <c r="N15" s="95"/>
      <c r="O15" s="3"/>
      <c r="P15" s="3"/>
      <c r="Q15" s="26">
        <f t="shared" si="0"/>
        <v>0</v>
      </c>
      <c r="R15" s="7"/>
      <c r="S15" s="96"/>
      <c r="T15" s="95"/>
      <c r="U15" s="3"/>
      <c r="V15" s="3"/>
      <c r="W15" s="26">
        <f t="shared" si="1"/>
        <v>0</v>
      </c>
      <c r="X15" s="62">
        <f t="shared" si="2"/>
        <v>0</v>
      </c>
      <c r="Y15" s="26">
        <f t="shared" si="3"/>
        <v>0</v>
      </c>
      <c r="Z15" s="7">
        <v>155</v>
      </c>
      <c r="AA15" s="96">
        <v>162.5</v>
      </c>
      <c r="AB15" s="95">
        <v>170</v>
      </c>
      <c r="AC15" s="3"/>
      <c r="AD15" s="3">
        <v>170</v>
      </c>
      <c r="AE15" s="26">
        <f t="shared" si="4"/>
        <v>122.91</v>
      </c>
      <c r="AF15" s="62">
        <f t="shared" si="5"/>
        <v>170</v>
      </c>
      <c r="AG15" s="26">
        <f t="shared" si="6"/>
        <v>122.91</v>
      </c>
      <c r="AH15" s="17" t="s">
        <v>299</v>
      </c>
    </row>
    <row r="16" spans="1:34" ht="12.75">
      <c r="A16" s="16">
        <v>12</v>
      </c>
      <c r="B16" s="3">
        <v>1</v>
      </c>
      <c r="C16" s="3" t="s">
        <v>368</v>
      </c>
      <c r="D16" s="3" t="s">
        <v>369</v>
      </c>
      <c r="E16" s="3" t="s">
        <v>133</v>
      </c>
      <c r="F16" s="3" t="s">
        <v>133</v>
      </c>
      <c r="G16" s="3" t="s">
        <v>17</v>
      </c>
      <c r="H16" s="1">
        <v>29376</v>
      </c>
      <c r="I16" s="3" t="s">
        <v>11</v>
      </c>
      <c r="J16" s="2">
        <v>106.5</v>
      </c>
      <c r="K16" s="26">
        <v>0.5791</v>
      </c>
      <c r="L16" s="95"/>
      <c r="M16" s="95"/>
      <c r="N16" s="95"/>
      <c r="O16" s="3"/>
      <c r="P16" s="3"/>
      <c r="Q16" s="26">
        <f t="shared" si="0"/>
        <v>0</v>
      </c>
      <c r="R16" s="7"/>
      <c r="S16" s="96"/>
      <c r="T16" s="95"/>
      <c r="U16" s="3"/>
      <c r="V16" s="3"/>
      <c r="W16" s="26">
        <f t="shared" si="1"/>
        <v>0</v>
      </c>
      <c r="X16" s="62">
        <f t="shared" si="2"/>
        <v>0</v>
      </c>
      <c r="Y16" s="26">
        <f t="shared" si="3"/>
        <v>0</v>
      </c>
      <c r="Z16" s="7">
        <v>125</v>
      </c>
      <c r="AA16" s="96">
        <v>140</v>
      </c>
      <c r="AB16" s="95">
        <v>150</v>
      </c>
      <c r="AC16" s="3"/>
      <c r="AD16" s="3">
        <v>150</v>
      </c>
      <c r="AE16" s="26">
        <f t="shared" si="4"/>
        <v>86.865</v>
      </c>
      <c r="AF16" s="62">
        <f t="shared" si="5"/>
        <v>150</v>
      </c>
      <c r="AG16" s="26">
        <f t="shared" si="6"/>
        <v>86.865</v>
      </c>
      <c r="AH16" s="17"/>
    </row>
    <row r="17" spans="1:34" s="69" customFormat="1" ht="12.75">
      <c r="A17" s="16"/>
      <c r="B17" s="62"/>
      <c r="C17" s="62"/>
      <c r="D17" s="62" t="s">
        <v>374</v>
      </c>
      <c r="E17" s="62" t="s">
        <v>44</v>
      </c>
      <c r="F17" s="62"/>
      <c r="G17" s="62"/>
      <c r="H17" s="63"/>
      <c r="I17" s="62"/>
      <c r="J17" s="64"/>
      <c r="K17" s="65"/>
      <c r="L17" s="103"/>
      <c r="M17" s="103"/>
      <c r="N17" s="103"/>
      <c r="O17" s="62"/>
      <c r="P17" s="62"/>
      <c r="Q17" s="65"/>
      <c r="R17" s="104"/>
      <c r="S17" s="105"/>
      <c r="T17" s="103"/>
      <c r="U17" s="62"/>
      <c r="V17" s="62"/>
      <c r="W17" s="65"/>
      <c r="X17" s="62"/>
      <c r="Y17" s="65"/>
      <c r="Z17" s="104"/>
      <c r="AA17" s="105"/>
      <c r="AB17" s="103"/>
      <c r="AC17" s="62"/>
      <c r="AD17" s="62"/>
      <c r="AE17" s="65"/>
      <c r="AF17" s="62"/>
      <c r="AG17" s="65"/>
      <c r="AH17" s="76"/>
    </row>
    <row r="18" spans="1:34" ht="12.75">
      <c r="A18" s="16">
        <v>12</v>
      </c>
      <c r="B18" s="3">
        <v>1</v>
      </c>
      <c r="C18" s="3">
        <v>75</v>
      </c>
      <c r="D18" s="3" t="s">
        <v>362</v>
      </c>
      <c r="E18" s="3" t="s">
        <v>133</v>
      </c>
      <c r="F18" s="3" t="s">
        <v>133</v>
      </c>
      <c r="G18" s="3" t="s">
        <v>17</v>
      </c>
      <c r="H18" s="1">
        <v>32756</v>
      </c>
      <c r="I18" s="3" t="s">
        <v>11</v>
      </c>
      <c r="J18" s="2">
        <v>73.6</v>
      </c>
      <c r="K18" s="26">
        <v>0.6745</v>
      </c>
      <c r="L18" s="95"/>
      <c r="M18" s="95"/>
      <c r="N18" s="95"/>
      <c r="O18" s="3"/>
      <c r="P18" s="3"/>
      <c r="Q18" s="26">
        <f aca="true" t="shared" si="7" ref="Q18:Q31">P18*K18</f>
        <v>0</v>
      </c>
      <c r="R18" s="7"/>
      <c r="S18" s="96"/>
      <c r="T18" s="95"/>
      <c r="U18" s="3"/>
      <c r="V18" s="3"/>
      <c r="W18" s="26">
        <f aca="true" t="shared" si="8" ref="W18:W31">V18*K18</f>
        <v>0</v>
      </c>
      <c r="X18" s="62">
        <f aca="true" t="shared" si="9" ref="X18:X31">V18+P18</f>
        <v>0</v>
      </c>
      <c r="Y18" s="26">
        <f aca="true" t="shared" si="10" ref="Y18:Y31">X18*K18</f>
        <v>0</v>
      </c>
      <c r="Z18" s="7">
        <v>135</v>
      </c>
      <c r="AA18" s="96">
        <v>145</v>
      </c>
      <c r="AB18" s="95">
        <v>150</v>
      </c>
      <c r="AC18" s="3"/>
      <c r="AD18" s="3">
        <v>150</v>
      </c>
      <c r="AE18" s="26">
        <f aca="true" t="shared" si="11" ref="AE18:AE31">AD18*K18</f>
        <v>101.175</v>
      </c>
      <c r="AF18" s="62">
        <f aca="true" t="shared" si="12" ref="AF18:AF31">AD18+X18</f>
        <v>150</v>
      </c>
      <c r="AG18" s="26">
        <f aca="true" t="shared" si="13" ref="AG18:AG31">AF18*K18</f>
        <v>101.175</v>
      </c>
      <c r="AH18" s="17"/>
    </row>
    <row r="19" spans="1:77" ht="12.75">
      <c r="A19" s="16">
        <v>12</v>
      </c>
      <c r="B19" s="3">
        <v>1</v>
      </c>
      <c r="C19" s="3">
        <v>82.5</v>
      </c>
      <c r="D19" s="3" t="s">
        <v>70</v>
      </c>
      <c r="E19" s="3" t="s">
        <v>71</v>
      </c>
      <c r="F19" s="3" t="s">
        <v>72</v>
      </c>
      <c r="G19" s="3" t="s">
        <v>17</v>
      </c>
      <c r="H19" s="1">
        <v>33504</v>
      </c>
      <c r="I19" s="3" t="s">
        <v>56</v>
      </c>
      <c r="J19" s="2">
        <v>78.8</v>
      </c>
      <c r="K19" s="26">
        <v>0.6463</v>
      </c>
      <c r="L19" s="7"/>
      <c r="M19" s="96"/>
      <c r="N19" s="7"/>
      <c r="O19" s="3"/>
      <c r="P19" s="3"/>
      <c r="Q19" s="26">
        <f t="shared" si="7"/>
        <v>0</v>
      </c>
      <c r="R19" s="7"/>
      <c r="S19" s="7"/>
      <c r="T19" s="7"/>
      <c r="U19" s="3"/>
      <c r="V19" s="3"/>
      <c r="W19" s="26">
        <f t="shared" si="8"/>
        <v>0</v>
      </c>
      <c r="X19" s="62">
        <f t="shared" si="9"/>
        <v>0</v>
      </c>
      <c r="Y19" s="26">
        <f t="shared" si="10"/>
        <v>0</v>
      </c>
      <c r="Z19" s="7">
        <v>200</v>
      </c>
      <c r="AA19" s="95">
        <v>220</v>
      </c>
      <c r="AB19" s="95">
        <v>230</v>
      </c>
      <c r="AC19" s="3"/>
      <c r="AD19" s="3">
        <v>230</v>
      </c>
      <c r="AE19" s="26">
        <f t="shared" si="11"/>
        <v>148.649</v>
      </c>
      <c r="AF19" s="62">
        <f t="shared" si="12"/>
        <v>230</v>
      </c>
      <c r="AG19" s="26">
        <f t="shared" si="13"/>
        <v>148.649</v>
      </c>
      <c r="AH19" s="76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</row>
    <row r="20" spans="1:34" ht="12.75">
      <c r="A20" s="16">
        <v>12</v>
      </c>
      <c r="B20" s="3">
        <v>1</v>
      </c>
      <c r="C20" s="3">
        <v>82.5</v>
      </c>
      <c r="D20" s="3" t="s">
        <v>363</v>
      </c>
      <c r="E20" s="3" t="s">
        <v>133</v>
      </c>
      <c r="F20" s="3" t="s">
        <v>133</v>
      </c>
      <c r="G20" s="3" t="s">
        <v>17</v>
      </c>
      <c r="H20" s="1">
        <v>31510</v>
      </c>
      <c r="I20" s="3" t="s">
        <v>11</v>
      </c>
      <c r="J20" s="2">
        <v>78.9</v>
      </c>
      <c r="K20" s="26">
        <v>0.6394</v>
      </c>
      <c r="L20" s="95"/>
      <c r="M20" s="95"/>
      <c r="N20" s="95"/>
      <c r="O20" s="3"/>
      <c r="P20" s="3"/>
      <c r="Q20" s="26">
        <f t="shared" si="7"/>
        <v>0</v>
      </c>
      <c r="R20" s="7"/>
      <c r="S20" s="96"/>
      <c r="T20" s="95"/>
      <c r="U20" s="3"/>
      <c r="V20" s="3"/>
      <c r="W20" s="26">
        <f t="shared" si="8"/>
        <v>0</v>
      </c>
      <c r="X20" s="62">
        <f t="shared" si="9"/>
        <v>0</v>
      </c>
      <c r="Y20" s="26">
        <f t="shared" si="10"/>
        <v>0</v>
      </c>
      <c r="Z20" s="7">
        <v>177.5</v>
      </c>
      <c r="AA20" s="96">
        <v>187.5</v>
      </c>
      <c r="AB20" s="95">
        <v>195</v>
      </c>
      <c r="AC20" s="3"/>
      <c r="AD20" s="3">
        <v>195</v>
      </c>
      <c r="AE20" s="26">
        <f t="shared" si="11"/>
        <v>124.68299999999999</v>
      </c>
      <c r="AF20" s="62">
        <f t="shared" si="12"/>
        <v>195</v>
      </c>
      <c r="AG20" s="26">
        <f t="shared" si="13"/>
        <v>124.68299999999999</v>
      </c>
      <c r="AH20" s="17"/>
    </row>
    <row r="21" spans="1:34" ht="12.75">
      <c r="A21" s="16">
        <v>12</v>
      </c>
      <c r="B21" s="3">
        <v>1</v>
      </c>
      <c r="C21" s="3">
        <v>90</v>
      </c>
      <c r="D21" s="3" t="s">
        <v>331</v>
      </c>
      <c r="E21" s="3" t="s">
        <v>19</v>
      </c>
      <c r="F21" s="3" t="s">
        <v>38</v>
      </c>
      <c r="G21" s="3" t="s">
        <v>17</v>
      </c>
      <c r="H21" s="1">
        <v>22814</v>
      </c>
      <c r="I21" s="3" t="s">
        <v>48</v>
      </c>
      <c r="J21" s="2">
        <v>86.6</v>
      </c>
      <c r="K21" s="26">
        <v>0.7218</v>
      </c>
      <c r="L21" s="95"/>
      <c r="M21" s="96"/>
      <c r="N21" s="7"/>
      <c r="O21" s="3"/>
      <c r="P21" s="3"/>
      <c r="Q21" s="26">
        <f t="shared" si="7"/>
        <v>0</v>
      </c>
      <c r="R21" s="7"/>
      <c r="S21" s="96"/>
      <c r="T21" s="95"/>
      <c r="U21" s="3"/>
      <c r="V21" s="3"/>
      <c r="W21" s="26">
        <f t="shared" si="8"/>
        <v>0</v>
      </c>
      <c r="X21" s="62">
        <f t="shared" si="9"/>
        <v>0</v>
      </c>
      <c r="Y21" s="26">
        <f t="shared" si="10"/>
        <v>0</v>
      </c>
      <c r="Z21" s="7">
        <v>130</v>
      </c>
      <c r="AA21" s="96">
        <v>155</v>
      </c>
      <c r="AB21" s="94">
        <v>165</v>
      </c>
      <c r="AC21" s="3"/>
      <c r="AD21" s="3">
        <v>155</v>
      </c>
      <c r="AE21" s="26">
        <f t="shared" si="11"/>
        <v>111.879</v>
      </c>
      <c r="AF21" s="62">
        <f t="shared" si="12"/>
        <v>155</v>
      </c>
      <c r="AG21" s="26">
        <f t="shared" si="13"/>
        <v>111.879</v>
      </c>
      <c r="AH21" s="17"/>
    </row>
    <row r="22" spans="1:77" ht="12.75">
      <c r="A22" s="16">
        <v>12</v>
      </c>
      <c r="B22" s="3">
        <v>1</v>
      </c>
      <c r="C22" s="3">
        <v>90</v>
      </c>
      <c r="D22" s="3" t="s">
        <v>79</v>
      </c>
      <c r="E22" s="3" t="s">
        <v>80</v>
      </c>
      <c r="F22" s="3" t="s">
        <v>81</v>
      </c>
      <c r="G22" s="3" t="s">
        <v>17</v>
      </c>
      <c r="H22" s="1">
        <v>32710</v>
      </c>
      <c r="I22" s="3" t="s">
        <v>11</v>
      </c>
      <c r="J22" s="2">
        <v>87.7</v>
      </c>
      <c r="K22" s="26">
        <v>0.5947</v>
      </c>
      <c r="L22" s="7"/>
      <c r="M22" s="96"/>
      <c r="N22" s="7"/>
      <c r="O22" s="3"/>
      <c r="P22" s="3"/>
      <c r="Q22" s="26">
        <f t="shared" si="7"/>
        <v>0</v>
      </c>
      <c r="R22" s="7"/>
      <c r="S22" s="7"/>
      <c r="T22" s="7"/>
      <c r="U22" s="3"/>
      <c r="V22" s="3"/>
      <c r="W22" s="26">
        <f t="shared" si="8"/>
        <v>0</v>
      </c>
      <c r="X22" s="62">
        <f t="shared" si="9"/>
        <v>0</v>
      </c>
      <c r="Y22" s="26">
        <f t="shared" si="10"/>
        <v>0</v>
      </c>
      <c r="Z22" s="7">
        <v>230</v>
      </c>
      <c r="AA22" s="95">
        <v>240</v>
      </c>
      <c r="AB22" s="94">
        <v>250</v>
      </c>
      <c r="AC22" s="3"/>
      <c r="AD22" s="3">
        <v>240</v>
      </c>
      <c r="AE22" s="26">
        <f t="shared" si="11"/>
        <v>142.728</v>
      </c>
      <c r="AF22" s="62">
        <f t="shared" si="12"/>
        <v>240</v>
      </c>
      <c r="AG22" s="26">
        <f t="shared" si="13"/>
        <v>142.728</v>
      </c>
      <c r="AH22" s="76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</row>
    <row r="23" spans="1:34" ht="12.75">
      <c r="A23" s="16">
        <v>12</v>
      </c>
      <c r="B23" s="3">
        <v>1</v>
      </c>
      <c r="C23" s="3">
        <v>100</v>
      </c>
      <c r="D23" s="3" t="s">
        <v>364</v>
      </c>
      <c r="E23" s="3" t="s">
        <v>12</v>
      </c>
      <c r="F23" s="3" t="s">
        <v>64</v>
      </c>
      <c r="G23" s="3" t="s">
        <v>17</v>
      </c>
      <c r="H23" s="1">
        <v>32741</v>
      </c>
      <c r="I23" s="3" t="s">
        <v>11</v>
      </c>
      <c r="J23" s="2">
        <v>97.8</v>
      </c>
      <c r="K23" s="26">
        <v>0.5943</v>
      </c>
      <c r="L23" s="95"/>
      <c r="M23" s="95"/>
      <c r="N23" s="95"/>
      <c r="O23" s="3"/>
      <c r="P23" s="3"/>
      <c r="Q23" s="26">
        <f t="shared" si="7"/>
        <v>0</v>
      </c>
      <c r="R23" s="7"/>
      <c r="S23" s="96"/>
      <c r="T23" s="95"/>
      <c r="U23" s="3"/>
      <c r="V23" s="3"/>
      <c r="W23" s="26">
        <f t="shared" si="8"/>
        <v>0</v>
      </c>
      <c r="X23" s="62">
        <f t="shared" si="9"/>
        <v>0</v>
      </c>
      <c r="Y23" s="26">
        <f t="shared" si="10"/>
        <v>0</v>
      </c>
      <c r="Z23" s="7">
        <v>265</v>
      </c>
      <c r="AA23" s="94">
        <v>275</v>
      </c>
      <c r="AB23" s="94">
        <v>275</v>
      </c>
      <c r="AC23" s="3"/>
      <c r="AD23" s="3">
        <v>265</v>
      </c>
      <c r="AE23" s="26">
        <f t="shared" si="11"/>
        <v>157.48950000000002</v>
      </c>
      <c r="AF23" s="62">
        <f t="shared" si="12"/>
        <v>265</v>
      </c>
      <c r="AG23" s="26">
        <f t="shared" si="13"/>
        <v>157.48950000000002</v>
      </c>
      <c r="AH23" s="17" t="s">
        <v>142</v>
      </c>
    </row>
    <row r="24" spans="1:77" ht="12.75">
      <c r="A24" s="16">
        <v>12</v>
      </c>
      <c r="B24" s="3">
        <v>1</v>
      </c>
      <c r="C24" s="3">
        <v>110</v>
      </c>
      <c r="D24" s="3" t="s">
        <v>365</v>
      </c>
      <c r="E24" s="3" t="s">
        <v>366</v>
      </c>
      <c r="F24" s="3" t="s">
        <v>21</v>
      </c>
      <c r="G24" s="3" t="s">
        <v>17</v>
      </c>
      <c r="H24" s="1">
        <v>34149</v>
      </c>
      <c r="I24" s="3" t="s">
        <v>56</v>
      </c>
      <c r="J24" s="2">
        <v>105</v>
      </c>
      <c r="K24" s="26">
        <v>0.56</v>
      </c>
      <c r="L24" s="7"/>
      <c r="M24" s="96"/>
      <c r="N24" s="7"/>
      <c r="O24" s="3"/>
      <c r="P24" s="3"/>
      <c r="Q24" s="26">
        <f t="shared" si="7"/>
        <v>0</v>
      </c>
      <c r="R24" s="7"/>
      <c r="S24" s="7"/>
      <c r="T24" s="7"/>
      <c r="U24" s="3"/>
      <c r="V24" s="3"/>
      <c r="W24" s="26">
        <f t="shared" si="8"/>
        <v>0</v>
      </c>
      <c r="X24" s="62">
        <f t="shared" si="9"/>
        <v>0</v>
      </c>
      <c r="Y24" s="26">
        <f t="shared" si="10"/>
        <v>0</v>
      </c>
      <c r="Z24" s="7">
        <v>242.5</v>
      </c>
      <c r="AA24" s="94">
        <v>252.5</v>
      </c>
      <c r="AB24" s="3">
        <v>257.5</v>
      </c>
      <c r="AC24" s="3"/>
      <c r="AD24" s="3">
        <v>257.5</v>
      </c>
      <c r="AE24" s="26">
        <f t="shared" si="11"/>
        <v>144.20000000000002</v>
      </c>
      <c r="AF24" s="62">
        <f t="shared" si="12"/>
        <v>257.5</v>
      </c>
      <c r="AG24" s="26">
        <f t="shared" si="13"/>
        <v>144.20000000000002</v>
      </c>
      <c r="AH24" s="76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</row>
    <row r="25" spans="1:34" ht="12.75">
      <c r="A25" s="16">
        <v>5</v>
      </c>
      <c r="B25" s="3">
        <v>2</v>
      </c>
      <c r="C25" s="3">
        <v>110</v>
      </c>
      <c r="D25" s="3" t="s">
        <v>370</v>
      </c>
      <c r="E25" s="3" t="s">
        <v>133</v>
      </c>
      <c r="F25" s="3" t="s">
        <v>133</v>
      </c>
      <c r="G25" s="3" t="s">
        <v>17</v>
      </c>
      <c r="H25" s="1">
        <v>34387</v>
      </c>
      <c r="I25" s="3" t="s">
        <v>56</v>
      </c>
      <c r="J25" s="2">
        <v>107.05</v>
      </c>
      <c r="K25" s="26">
        <v>0.5566</v>
      </c>
      <c r="L25" s="95"/>
      <c r="M25" s="95"/>
      <c r="N25" s="95"/>
      <c r="O25" s="3"/>
      <c r="P25" s="3"/>
      <c r="Q25" s="26">
        <f t="shared" si="7"/>
        <v>0</v>
      </c>
      <c r="R25" s="7"/>
      <c r="S25" s="96"/>
      <c r="T25" s="95"/>
      <c r="U25" s="3"/>
      <c r="V25" s="3"/>
      <c r="W25" s="26">
        <f t="shared" si="8"/>
        <v>0</v>
      </c>
      <c r="X25" s="62">
        <f t="shared" si="9"/>
        <v>0</v>
      </c>
      <c r="Y25" s="26">
        <f t="shared" si="10"/>
        <v>0</v>
      </c>
      <c r="Z25" s="7">
        <v>242.5</v>
      </c>
      <c r="AA25" s="94">
        <v>252.5</v>
      </c>
      <c r="AB25" s="94">
        <v>257.5</v>
      </c>
      <c r="AC25" s="3"/>
      <c r="AD25" s="3">
        <v>242.5</v>
      </c>
      <c r="AE25" s="26">
        <f t="shared" si="11"/>
        <v>134.97549999999998</v>
      </c>
      <c r="AF25" s="62">
        <f t="shared" si="12"/>
        <v>242.5</v>
      </c>
      <c r="AG25" s="26">
        <f t="shared" si="13"/>
        <v>134.97549999999998</v>
      </c>
      <c r="AH25" s="17"/>
    </row>
    <row r="26" spans="1:77" s="3" customFormat="1" ht="12.75" customHeight="1">
      <c r="A26" s="16">
        <v>12</v>
      </c>
      <c r="B26" s="3">
        <v>1</v>
      </c>
      <c r="C26" s="3">
        <v>110</v>
      </c>
      <c r="D26" s="3" t="s">
        <v>367</v>
      </c>
      <c r="E26" s="3" t="s">
        <v>71</v>
      </c>
      <c r="F26" s="3" t="s">
        <v>72</v>
      </c>
      <c r="G26" s="3" t="s">
        <v>17</v>
      </c>
      <c r="H26" s="1">
        <v>27146</v>
      </c>
      <c r="I26" s="3" t="s">
        <v>47</v>
      </c>
      <c r="J26" s="2">
        <v>106.6</v>
      </c>
      <c r="K26" s="26">
        <v>0.5411</v>
      </c>
      <c r="L26" s="7"/>
      <c r="M26" s="96"/>
      <c r="N26" s="7"/>
      <c r="Q26" s="26">
        <f t="shared" si="7"/>
        <v>0</v>
      </c>
      <c r="R26" s="7"/>
      <c r="S26" s="7"/>
      <c r="T26" s="7"/>
      <c r="W26" s="26">
        <f t="shared" si="8"/>
        <v>0</v>
      </c>
      <c r="X26" s="62">
        <f t="shared" si="9"/>
        <v>0</v>
      </c>
      <c r="Y26" s="26">
        <f t="shared" si="10"/>
        <v>0</v>
      </c>
      <c r="Z26" s="7">
        <v>262.5</v>
      </c>
      <c r="AA26" s="94">
        <v>270</v>
      </c>
      <c r="AB26" s="94">
        <v>270</v>
      </c>
      <c r="AD26" s="3">
        <v>262.5</v>
      </c>
      <c r="AE26" s="26">
        <f t="shared" si="11"/>
        <v>142.03875</v>
      </c>
      <c r="AF26" s="62">
        <f t="shared" si="12"/>
        <v>262.5</v>
      </c>
      <c r="AG26" s="26">
        <f t="shared" si="13"/>
        <v>142.03875</v>
      </c>
      <c r="AH26" s="76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99"/>
    </row>
    <row r="27" spans="1:77" s="3" customFormat="1" ht="12.75">
      <c r="A27" s="16">
        <v>12</v>
      </c>
      <c r="B27" s="3">
        <v>1</v>
      </c>
      <c r="C27" s="3">
        <v>110</v>
      </c>
      <c r="D27" s="3" t="s">
        <v>344</v>
      </c>
      <c r="E27" s="3" t="s">
        <v>71</v>
      </c>
      <c r="F27" s="3" t="s">
        <v>72</v>
      </c>
      <c r="G27" s="3" t="s">
        <v>17</v>
      </c>
      <c r="H27" s="1">
        <v>22421</v>
      </c>
      <c r="I27" s="3" t="s">
        <v>11</v>
      </c>
      <c r="J27" s="2">
        <v>110</v>
      </c>
      <c r="K27" s="26">
        <v>0.5365</v>
      </c>
      <c r="L27" s="95"/>
      <c r="M27" s="95"/>
      <c r="N27" s="95"/>
      <c r="Q27" s="26">
        <f t="shared" si="7"/>
        <v>0</v>
      </c>
      <c r="R27" s="7"/>
      <c r="S27" s="96"/>
      <c r="T27" s="95"/>
      <c r="W27" s="26">
        <f t="shared" si="8"/>
        <v>0</v>
      </c>
      <c r="X27" s="62">
        <f t="shared" si="9"/>
        <v>0</v>
      </c>
      <c r="Y27" s="26">
        <f t="shared" si="10"/>
        <v>0</v>
      </c>
      <c r="Z27" s="7">
        <v>310</v>
      </c>
      <c r="AA27" s="96">
        <v>320</v>
      </c>
      <c r="AB27" s="95">
        <v>330</v>
      </c>
      <c r="AD27" s="3">
        <v>330</v>
      </c>
      <c r="AE27" s="26">
        <f t="shared" si="11"/>
        <v>177.045</v>
      </c>
      <c r="AF27" s="62">
        <f t="shared" si="12"/>
        <v>330</v>
      </c>
      <c r="AG27" s="26">
        <f t="shared" si="13"/>
        <v>177.045</v>
      </c>
      <c r="AH27" s="17" t="s">
        <v>140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97"/>
    </row>
    <row r="28" spans="1:77" s="3" customFormat="1" ht="12.75">
      <c r="A28" s="16">
        <v>5</v>
      </c>
      <c r="B28" s="3">
        <v>2</v>
      </c>
      <c r="C28" s="3">
        <v>110</v>
      </c>
      <c r="D28" s="3" t="s">
        <v>123</v>
      </c>
      <c r="E28" s="3" t="s">
        <v>134</v>
      </c>
      <c r="F28" s="3" t="s">
        <v>21</v>
      </c>
      <c r="G28" s="3" t="s">
        <v>17</v>
      </c>
      <c r="H28" s="1">
        <v>31651</v>
      </c>
      <c r="I28" s="3" t="s">
        <v>11</v>
      </c>
      <c r="J28" s="2">
        <v>108.05</v>
      </c>
      <c r="K28" s="26">
        <v>0.5384</v>
      </c>
      <c r="L28" s="7"/>
      <c r="M28" s="96"/>
      <c r="N28" s="7"/>
      <c r="Q28" s="26">
        <f t="shared" si="7"/>
        <v>0</v>
      </c>
      <c r="R28" s="7"/>
      <c r="S28" s="7"/>
      <c r="T28" s="7"/>
      <c r="W28" s="26">
        <f t="shared" si="8"/>
        <v>0</v>
      </c>
      <c r="X28" s="62">
        <f t="shared" si="9"/>
        <v>0</v>
      </c>
      <c r="Y28" s="26">
        <f t="shared" si="10"/>
        <v>0</v>
      </c>
      <c r="Z28" s="7">
        <v>250</v>
      </c>
      <c r="AA28" s="95">
        <v>270</v>
      </c>
      <c r="AB28" s="94">
        <v>280</v>
      </c>
      <c r="AD28" s="3">
        <v>270</v>
      </c>
      <c r="AE28" s="26">
        <f t="shared" si="11"/>
        <v>145.368</v>
      </c>
      <c r="AF28" s="62">
        <f t="shared" si="12"/>
        <v>270</v>
      </c>
      <c r="AG28" s="26">
        <f t="shared" si="13"/>
        <v>145.368</v>
      </c>
      <c r="AH28" s="76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99"/>
    </row>
    <row r="29" spans="1:77" s="3" customFormat="1" ht="12.75" customHeight="1">
      <c r="A29" s="16">
        <v>12</v>
      </c>
      <c r="B29" s="3">
        <v>1</v>
      </c>
      <c r="C29" s="3">
        <v>125</v>
      </c>
      <c r="D29" s="3" t="s">
        <v>279</v>
      </c>
      <c r="E29" s="3" t="s">
        <v>280</v>
      </c>
      <c r="F29" s="3" t="s">
        <v>26</v>
      </c>
      <c r="G29" s="3" t="s">
        <v>17</v>
      </c>
      <c r="H29" s="1">
        <v>31013</v>
      </c>
      <c r="I29" s="3" t="s">
        <v>11</v>
      </c>
      <c r="J29" s="2">
        <v>111.05</v>
      </c>
      <c r="K29" s="26">
        <v>0.5352</v>
      </c>
      <c r="L29" s="95"/>
      <c r="M29" s="95"/>
      <c r="N29" s="95"/>
      <c r="Q29" s="26">
        <f t="shared" si="7"/>
        <v>0</v>
      </c>
      <c r="R29" s="7"/>
      <c r="S29" s="96"/>
      <c r="T29" s="95"/>
      <c r="W29" s="26">
        <f t="shared" si="8"/>
        <v>0</v>
      </c>
      <c r="X29" s="62">
        <f t="shared" si="9"/>
        <v>0</v>
      </c>
      <c r="Y29" s="26">
        <f t="shared" si="10"/>
        <v>0</v>
      </c>
      <c r="Z29" s="94">
        <v>230</v>
      </c>
      <c r="AA29" s="96">
        <v>230</v>
      </c>
      <c r="AB29" s="95">
        <v>250</v>
      </c>
      <c r="AD29" s="3">
        <v>250</v>
      </c>
      <c r="AE29" s="26">
        <f t="shared" si="11"/>
        <v>133.8</v>
      </c>
      <c r="AF29" s="62">
        <f t="shared" si="12"/>
        <v>250</v>
      </c>
      <c r="AG29" s="26">
        <f t="shared" si="13"/>
        <v>133.8</v>
      </c>
      <c r="AH29" s="1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97"/>
    </row>
    <row r="30" spans="1:77" s="3" customFormat="1" ht="12.75">
      <c r="A30" s="16">
        <v>0</v>
      </c>
      <c r="B30" s="3" t="s">
        <v>74</v>
      </c>
      <c r="C30" s="3">
        <v>125</v>
      </c>
      <c r="D30" s="3" t="s">
        <v>345</v>
      </c>
      <c r="E30" s="3" t="s">
        <v>19</v>
      </c>
      <c r="F30" s="3" t="s">
        <v>38</v>
      </c>
      <c r="G30" s="3" t="s">
        <v>17</v>
      </c>
      <c r="H30" s="1">
        <v>31116</v>
      </c>
      <c r="I30" s="3" t="s">
        <v>11</v>
      </c>
      <c r="J30" s="2">
        <v>112.8</v>
      </c>
      <c r="K30" s="26">
        <v>0.5334</v>
      </c>
      <c r="L30" s="94"/>
      <c r="M30" s="94"/>
      <c r="N30" s="94"/>
      <c r="Q30" s="26">
        <f t="shared" si="7"/>
        <v>0</v>
      </c>
      <c r="R30" s="94"/>
      <c r="S30" s="94"/>
      <c r="T30" s="94"/>
      <c r="W30" s="26">
        <f t="shared" si="8"/>
        <v>0</v>
      </c>
      <c r="X30" s="62">
        <f t="shared" si="9"/>
        <v>0</v>
      </c>
      <c r="Y30" s="26">
        <f t="shared" si="10"/>
        <v>0</v>
      </c>
      <c r="Z30" s="94">
        <v>310</v>
      </c>
      <c r="AA30" s="94">
        <v>310</v>
      </c>
      <c r="AB30" s="94">
        <v>0</v>
      </c>
      <c r="AD30" s="3">
        <v>0</v>
      </c>
      <c r="AE30" s="26">
        <f t="shared" si="11"/>
        <v>0</v>
      </c>
      <c r="AF30" s="62">
        <f t="shared" si="12"/>
        <v>0</v>
      </c>
      <c r="AG30" s="26">
        <f t="shared" si="13"/>
        <v>0</v>
      </c>
      <c r="AH30" s="17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97"/>
    </row>
    <row r="31" spans="1:34" ht="12.75">
      <c r="A31" s="16">
        <v>12</v>
      </c>
      <c r="B31" s="3">
        <v>1</v>
      </c>
      <c r="C31" s="3">
        <v>140</v>
      </c>
      <c r="D31" s="3" t="s">
        <v>360</v>
      </c>
      <c r="E31" s="3" t="s">
        <v>173</v>
      </c>
      <c r="F31" s="3" t="s">
        <v>112</v>
      </c>
      <c r="G31" s="3" t="s">
        <v>17</v>
      </c>
      <c r="H31" s="1">
        <v>30428</v>
      </c>
      <c r="I31" s="3" t="s">
        <v>11</v>
      </c>
      <c r="J31" s="2">
        <v>129.75</v>
      </c>
      <c r="K31" s="26">
        <v>0.5152</v>
      </c>
      <c r="L31" s="95"/>
      <c r="M31" s="95"/>
      <c r="N31" s="7"/>
      <c r="O31" s="3"/>
      <c r="P31" s="3"/>
      <c r="Q31" s="26">
        <f t="shared" si="7"/>
        <v>0</v>
      </c>
      <c r="R31" s="7"/>
      <c r="S31" s="96"/>
      <c r="T31" s="95"/>
      <c r="U31" s="3"/>
      <c r="V31" s="3"/>
      <c r="W31" s="26">
        <f t="shared" si="8"/>
        <v>0</v>
      </c>
      <c r="X31" s="62">
        <f t="shared" si="9"/>
        <v>0</v>
      </c>
      <c r="Y31" s="26">
        <f t="shared" si="10"/>
        <v>0</v>
      </c>
      <c r="Z31" s="7">
        <v>280</v>
      </c>
      <c r="AA31" s="96">
        <v>300</v>
      </c>
      <c r="AB31" s="95">
        <v>310</v>
      </c>
      <c r="AC31" s="3"/>
      <c r="AD31" s="3">
        <v>310</v>
      </c>
      <c r="AE31" s="26">
        <f t="shared" si="11"/>
        <v>159.712</v>
      </c>
      <c r="AF31" s="62">
        <f t="shared" si="12"/>
        <v>310</v>
      </c>
      <c r="AG31" s="26">
        <f t="shared" si="13"/>
        <v>159.712</v>
      </c>
      <c r="AH31" s="17" t="s">
        <v>141</v>
      </c>
    </row>
    <row r="32" spans="1:34" s="69" customFormat="1" ht="12.75">
      <c r="A32" s="16"/>
      <c r="B32" s="62"/>
      <c r="C32" s="62"/>
      <c r="D32" s="62" t="s">
        <v>373</v>
      </c>
      <c r="E32" s="62" t="s">
        <v>43</v>
      </c>
      <c r="F32" s="62"/>
      <c r="G32" s="62"/>
      <c r="H32" s="63"/>
      <c r="I32" s="62"/>
      <c r="J32" s="64"/>
      <c r="K32" s="65"/>
      <c r="L32" s="103"/>
      <c r="M32" s="103"/>
      <c r="N32" s="103"/>
      <c r="O32" s="62"/>
      <c r="P32" s="62"/>
      <c r="Q32" s="65"/>
      <c r="R32" s="104"/>
      <c r="S32" s="105"/>
      <c r="T32" s="103"/>
      <c r="U32" s="62"/>
      <c r="V32" s="62"/>
      <c r="W32" s="65"/>
      <c r="X32" s="62"/>
      <c r="Y32" s="65"/>
      <c r="Z32" s="104"/>
      <c r="AA32" s="105"/>
      <c r="AB32" s="103"/>
      <c r="AC32" s="62"/>
      <c r="AD32" s="62"/>
      <c r="AE32" s="65"/>
      <c r="AF32" s="62"/>
      <c r="AG32" s="65"/>
      <c r="AH32" s="76"/>
    </row>
    <row r="33" spans="1:34" ht="12.75">
      <c r="A33" s="16">
        <v>12</v>
      </c>
      <c r="B33" s="3">
        <v>1</v>
      </c>
      <c r="C33" s="3">
        <v>52</v>
      </c>
      <c r="D33" s="3" t="s">
        <v>332</v>
      </c>
      <c r="E33" s="7" t="s">
        <v>151</v>
      </c>
      <c r="F33" s="7" t="s">
        <v>151</v>
      </c>
      <c r="G33" s="7" t="s">
        <v>17</v>
      </c>
      <c r="H33" s="1">
        <v>26281</v>
      </c>
      <c r="I33" s="3" t="s">
        <v>11</v>
      </c>
      <c r="J33" s="2">
        <v>51.95</v>
      </c>
      <c r="K33" s="26">
        <v>0.967</v>
      </c>
      <c r="L33" s="94">
        <v>100</v>
      </c>
      <c r="M33" s="95">
        <v>100</v>
      </c>
      <c r="N33" s="95">
        <v>107.5</v>
      </c>
      <c r="O33" s="94">
        <v>113</v>
      </c>
      <c r="P33" s="3">
        <f>N33</f>
        <v>107.5</v>
      </c>
      <c r="Q33" s="26">
        <f>P33*K33</f>
        <v>103.9525</v>
      </c>
      <c r="R33" s="7">
        <v>62.5</v>
      </c>
      <c r="S33" s="96">
        <v>67.5</v>
      </c>
      <c r="T33" s="94">
        <v>70</v>
      </c>
      <c r="U33" s="3"/>
      <c r="V33" s="3">
        <v>67.5</v>
      </c>
      <c r="W33" s="26">
        <f>V33*K33</f>
        <v>65.2725</v>
      </c>
      <c r="X33" s="62">
        <f>V33+P33</f>
        <v>175</v>
      </c>
      <c r="Y33" s="26">
        <f>X33*K33</f>
        <v>169.225</v>
      </c>
      <c r="Z33" s="7">
        <v>155</v>
      </c>
      <c r="AA33" s="96">
        <v>162.5</v>
      </c>
      <c r="AB33" s="94">
        <v>167.5</v>
      </c>
      <c r="AC33" s="3"/>
      <c r="AD33" s="3">
        <v>162.5</v>
      </c>
      <c r="AE33" s="26">
        <f>AD33*K33</f>
        <v>157.1375</v>
      </c>
      <c r="AF33" s="62">
        <f>AD33+X33</f>
        <v>337.5</v>
      </c>
      <c r="AG33" s="26">
        <f>AF33*K33</f>
        <v>326.3625</v>
      </c>
      <c r="AH33" s="17"/>
    </row>
    <row r="34" spans="1:34" ht="12.75">
      <c r="A34" s="16">
        <v>12</v>
      </c>
      <c r="B34" s="3">
        <v>1</v>
      </c>
      <c r="C34" s="3">
        <v>56</v>
      </c>
      <c r="D34" s="3" t="s">
        <v>325</v>
      </c>
      <c r="E34" s="7" t="s">
        <v>151</v>
      </c>
      <c r="F34" s="7" t="s">
        <v>151</v>
      </c>
      <c r="G34" s="3" t="s">
        <v>17</v>
      </c>
      <c r="H34" s="1">
        <v>32831</v>
      </c>
      <c r="I34" s="3" t="s">
        <v>11</v>
      </c>
      <c r="J34" s="2">
        <v>55.1</v>
      </c>
      <c r="K34" s="26">
        <v>0.9263</v>
      </c>
      <c r="L34" s="95">
        <v>85</v>
      </c>
      <c r="M34" s="95">
        <v>92.5</v>
      </c>
      <c r="N34" s="95">
        <v>97.5</v>
      </c>
      <c r="O34" s="3"/>
      <c r="P34" s="3">
        <f>N34</f>
        <v>97.5</v>
      </c>
      <c r="Q34" s="26">
        <f>P34*K34</f>
        <v>90.31425</v>
      </c>
      <c r="R34" s="7">
        <v>52.5</v>
      </c>
      <c r="S34" s="96">
        <v>57.5</v>
      </c>
      <c r="T34" s="95">
        <v>60</v>
      </c>
      <c r="U34" s="3"/>
      <c r="V34" s="3">
        <v>60</v>
      </c>
      <c r="W34" s="26">
        <f>V34*K34</f>
        <v>55.578</v>
      </c>
      <c r="X34" s="62">
        <f>V34+P34</f>
        <v>157.5</v>
      </c>
      <c r="Y34" s="26">
        <f>X34*K34</f>
        <v>145.89225</v>
      </c>
      <c r="Z34" s="7">
        <v>122.5</v>
      </c>
      <c r="AA34" s="96">
        <v>135</v>
      </c>
      <c r="AB34" s="95">
        <v>145</v>
      </c>
      <c r="AC34" s="3"/>
      <c r="AD34" s="3">
        <v>145</v>
      </c>
      <c r="AE34" s="26">
        <f>AD34*K34</f>
        <v>134.3135</v>
      </c>
      <c r="AF34" s="62">
        <f>AD34+X34</f>
        <v>302.5</v>
      </c>
      <c r="AG34" s="26">
        <f>AF34*K34</f>
        <v>280.20575</v>
      </c>
      <c r="AH34" s="17"/>
    </row>
    <row r="35" spans="1:34" ht="12.75">
      <c r="A35" s="16">
        <v>12</v>
      </c>
      <c r="B35" s="3">
        <v>1</v>
      </c>
      <c r="C35" s="3">
        <v>67.5</v>
      </c>
      <c r="D35" s="3" t="s">
        <v>330</v>
      </c>
      <c r="E35" s="7" t="s">
        <v>151</v>
      </c>
      <c r="F35" s="7" t="s">
        <v>151</v>
      </c>
      <c r="G35" s="3" t="s">
        <v>17</v>
      </c>
      <c r="H35" s="1">
        <v>24321</v>
      </c>
      <c r="I35" s="3" t="s">
        <v>11</v>
      </c>
      <c r="J35" s="2">
        <v>67.5</v>
      </c>
      <c r="K35" s="26">
        <v>0.7769</v>
      </c>
      <c r="L35" s="95">
        <v>107.5</v>
      </c>
      <c r="M35" s="95">
        <v>115</v>
      </c>
      <c r="N35" s="94">
        <v>122.5</v>
      </c>
      <c r="O35" s="3"/>
      <c r="P35" s="3">
        <f>M35</f>
        <v>115</v>
      </c>
      <c r="Q35" s="26">
        <f>P35*K35</f>
        <v>89.3435</v>
      </c>
      <c r="R35" s="7">
        <v>62.5</v>
      </c>
      <c r="S35" s="96">
        <v>67.5</v>
      </c>
      <c r="T35" s="94">
        <v>70</v>
      </c>
      <c r="U35" s="3"/>
      <c r="V35" s="3">
        <v>67.5</v>
      </c>
      <c r="W35" s="26">
        <f>V35*K35</f>
        <v>52.44075</v>
      </c>
      <c r="X35" s="62">
        <f>V35+P35</f>
        <v>182.5</v>
      </c>
      <c r="Y35" s="26">
        <f>X35*K35</f>
        <v>141.78425000000001</v>
      </c>
      <c r="Z35" s="94">
        <v>145</v>
      </c>
      <c r="AA35" s="96">
        <v>150</v>
      </c>
      <c r="AB35" s="94">
        <v>162.5</v>
      </c>
      <c r="AC35" s="3"/>
      <c r="AD35" s="3">
        <v>150</v>
      </c>
      <c r="AE35" s="26">
        <f>AD35*K35</f>
        <v>116.53500000000001</v>
      </c>
      <c r="AF35" s="62">
        <f>AD35+X35</f>
        <v>332.5</v>
      </c>
      <c r="AG35" s="26">
        <f>AF35*K35</f>
        <v>258.31925</v>
      </c>
      <c r="AH35" s="17"/>
    </row>
    <row r="36" spans="1:77" s="3" customFormat="1" ht="12.75" customHeight="1">
      <c r="A36" s="16">
        <v>12</v>
      </c>
      <c r="B36" s="3">
        <v>1</v>
      </c>
      <c r="C36" s="3">
        <v>75</v>
      </c>
      <c r="D36" s="3" t="s">
        <v>333</v>
      </c>
      <c r="E36" s="7" t="s">
        <v>334</v>
      </c>
      <c r="F36" s="7" t="s">
        <v>334</v>
      </c>
      <c r="G36" s="7" t="s">
        <v>335</v>
      </c>
      <c r="H36" s="1">
        <v>30198</v>
      </c>
      <c r="I36" s="3" t="s">
        <v>11</v>
      </c>
      <c r="J36" s="2">
        <v>74.9</v>
      </c>
      <c r="K36" s="26">
        <v>0.723</v>
      </c>
      <c r="L36" s="3">
        <v>100</v>
      </c>
      <c r="M36" s="95">
        <v>107.5</v>
      </c>
      <c r="N36" s="94">
        <v>110</v>
      </c>
      <c r="P36" s="3">
        <f>M36</f>
        <v>107.5</v>
      </c>
      <c r="Q36" s="26">
        <f>P36*K36</f>
        <v>77.7225</v>
      </c>
      <c r="R36" s="7">
        <v>75</v>
      </c>
      <c r="S36" s="96">
        <v>80</v>
      </c>
      <c r="T36" s="95">
        <v>82.5</v>
      </c>
      <c r="V36" s="3">
        <v>82.5</v>
      </c>
      <c r="W36" s="26">
        <f>V36*K36</f>
        <v>59.6475</v>
      </c>
      <c r="X36" s="62">
        <f>V36+P36</f>
        <v>190</v>
      </c>
      <c r="Y36" s="26">
        <f>X36*K36</f>
        <v>137.37</v>
      </c>
      <c r="Z36" s="7">
        <v>155</v>
      </c>
      <c r="AA36" s="96">
        <v>162.5</v>
      </c>
      <c r="AB36" s="95">
        <v>170</v>
      </c>
      <c r="AD36" s="3">
        <v>170</v>
      </c>
      <c r="AE36" s="26">
        <f>AD36*K36</f>
        <v>122.91</v>
      </c>
      <c r="AF36" s="62">
        <f>AD36+X36</f>
        <v>360</v>
      </c>
      <c r="AG36" s="26">
        <f>AF36*K36</f>
        <v>260.28</v>
      </c>
      <c r="AH36" s="17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97"/>
    </row>
    <row r="37" spans="1:34" ht="12.75" customHeight="1">
      <c r="A37" s="16">
        <v>5</v>
      </c>
      <c r="B37" s="3">
        <v>2</v>
      </c>
      <c r="C37" s="3">
        <v>75</v>
      </c>
      <c r="D37" s="3" t="s">
        <v>323</v>
      </c>
      <c r="E37" s="7" t="s">
        <v>151</v>
      </c>
      <c r="F37" s="7" t="s">
        <v>151</v>
      </c>
      <c r="G37" s="3" t="s">
        <v>17</v>
      </c>
      <c r="H37" s="1">
        <v>31938</v>
      </c>
      <c r="I37" s="3" t="s">
        <v>11</v>
      </c>
      <c r="J37" s="2">
        <v>73.1</v>
      </c>
      <c r="K37" s="26">
        <v>0.7358</v>
      </c>
      <c r="L37" s="94">
        <v>75</v>
      </c>
      <c r="M37" s="95">
        <v>75</v>
      </c>
      <c r="N37" s="95">
        <v>80</v>
      </c>
      <c r="O37" s="3"/>
      <c r="P37" s="3">
        <f>N37</f>
        <v>80</v>
      </c>
      <c r="Q37" s="26">
        <f>P37*K37</f>
        <v>58.864000000000004</v>
      </c>
      <c r="R37" s="7">
        <v>37.5</v>
      </c>
      <c r="S37" s="96">
        <v>42.5</v>
      </c>
      <c r="T37" s="95">
        <v>45</v>
      </c>
      <c r="U37" s="3"/>
      <c r="V37" s="3">
        <v>45</v>
      </c>
      <c r="W37" s="26">
        <f>V37*K37</f>
        <v>33.111</v>
      </c>
      <c r="X37" s="62">
        <f>V37+P37</f>
        <v>125</v>
      </c>
      <c r="Y37" s="26">
        <f>X37*K37</f>
        <v>91.975</v>
      </c>
      <c r="Z37" s="94">
        <v>85</v>
      </c>
      <c r="AA37" s="96">
        <v>90</v>
      </c>
      <c r="AB37" s="95">
        <v>100</v>
      </c>
      <c r="AC37" s="3"/>
      <c r="AD37" s="3">
        <v>100</v>
      </c>
      <c r="AE37" s="26">
        <f>AD37*K37</f>
        <v>73.58</v>
      </c>
      <c r="AF37" s="62">
        <f>AD37+X37</f>
        <v>225</v>
      </c>
      <c r="AG37" s="26">
        <f>AF37*K37</f>
        <v>165.555</v>
      </c>
      <c r="AH37" s="17"/>
    </row>
    <row r="38" spans="1:34" s="69" customFormat="1" ht="12.75" customHeight="1">
      <c r="A38" s="16"/>
      <c r="B38" s="62"/>
      <c r="C38" s="62"/>
      <c r="D38" s="62" t="s">
        <v>373</v>
      </c>
      <c r="E38" s="62" t="s">
        <v>44</v>
      </c>
      <c r="F38" s="104"/>
      <c r="G38" s="104"/>
      <c r="H38" s="63"/>
      <c r="I38" s="62"/>
      <c r="J38" s="64"/>
      <c r="K38" s="65"/>
      <c r="L38" s="62"/>
      <c r="M38" s="103"/>
      <c r="N38" s="103"/>
      <c r="O38" s="62"/>
      <c r="P38" s="62"/>
      <c r="Q38" s="65"/>
      <c r="R38" s="104"/>
      <c r="S38" s="105"/>
      <c r="T38" s="103"/>
      <c r="U38" s="62"/>
      <c r="V38" s="62"/>
      <c r="W38" s="65"/>
      <c r="X38" s="62"/>
      <c r="Y38" s="65"/>
      <c r="Z38" s="104"/>
      <c r="AA38" s="105"/>
      <c r="AB38" s="103"/>
      <c r="AC38" s="62"/>
      <c r="AD38" s="62"/>
      <c r="AE38" s="65"/>
      <c r="AF38" s="62"/>
      <c r="AG38" s="65"/>
      <c r="AH38" s="76"/>
    </row>
    <row r="39" spans="1:34" ht="12.75" customHeight="1">
      <c r="A39" s="16">
        <v>12</v>
      </c>
      <c r="B39" s="3">
        <v>1</v>
      </c>
      <c r="C39" s="3">
        <v>56</v>
      </c>
      <c r="D39" s="3" t="s">
        <v>324</v>
      </c>
      <c r="E39" s="3" t="s">
        <v>164</v>
      </c>
      <c r="F39" s="3" t="s">
        <v>165</v>
      </c>
      <c r="G39" s="3" t="s">
        <v>17</v>
      </c>
      <c r="H39" s="1">
        <v>35714</v>
      </c>
      <c r="I39" s="3" t="s">
        <v>35</v>
      </c>
      <c r="J39" s="2">
        <v>56</v>
      </c>
      <c r="K39" s="26">
        <v>0.9885</v>
      </c>
      <c r="L39" s="95">
        <v>110</v>
      </c>
      <c r="M39" s="94">
        <v>120</v>
      </c>
      <c r="N39" s="94">
        <v>0</v>
      </c>
      <c r="O39" s="3"/>
      <c r="P39" s="3">
        <f>L39</f>
        <v>110</v>
      </c>
      <c r="Q39" s="26">
        <f aca="true" t="shared" si="14" ref="Q39:Q64">P39*K39</f>
        <v>108.735</v>
      </c>
      <c r="R39" s="94">
        <v>70</v>
      </c>
      <c r="S39" s="96">
        <v>70</v>
      </c>
      <c r="T39" s="94">
        <v>75</v>
      </c>
      <c r="U39" s="3"/>
      <c r="V39" s="3">
        <v>70</v>
      </c>
      <c r="W39" s="26">
        <f aca="true" t="shared" si="15" ref="W39:W64">V39*K39</f>
        <v>69.19500000000001</v>
      </c>
      <c r="X39" s="62">
        <f aca="true" t="shared" si="16" ref="X39:X64">V39+P39</f>
        <v>180</v>
      </c>
      <c r="Y39" s="26">
        <f aca="true" t="shared" si="17" ref="Y39:Y64">X39*K39</f>
        <v>177.93</v>
      </c>
      <c r="Z39" s="7">
        <v>130</v>
      </c>
      <c r="AA39" s="94">
        <v>140</v>
      </c>
      <c r="AB39" s="94">
        <v>140</v>
      </c>
      <c r="AC39" s="3"/>
      <c r="AD39" s="3">
        <v>130</v>
      </c>
      <c r="AE39" s="26">
        <f aca="true" t="shared" si="18" ref="AE39:AE64">AD39*K39</f>
        <v>128.505</v>
      </c>
      <c r="AF39" s="62">
        <f>AD39+X39</f>
        <v>310</v>
      </c>
      <c r="AG39" s="26">
        <f aca="true" t="shared" si="19" ref="AG39:AG64">AF39*K39</f>
        <v>306.435</v>
      </c>
      <c r="AH39" s="17"/>
    </row>
    <row r="40" spans="1:34" ht="12.75">
      <c r="A40" s="16">
        <v>0</v>
      </c>
      <c r="B40" s="3" t="s">
        <v>49</v>
      </c>
      <c r="C40" s="3">
        <v>67.5</v>
      </c>
      <c r="D40" s="3" t="s">
        <v>326</v>
      </c>
      <c r="E40" s="3" t="s">
        <v>327</v>
      </c>
      <c r="F40" s="3" t="s">
        <v>328</v>
      </c>
      <c r="G40" s="3" t="s">
        <v>17</v>
      </c>
      <c r="H40" s="1">
        <v>13221</v>
      </c>
      <c r="I40" s="3" t="s">
        <v>329</v>
      </c>
      <c r="J40" s="2">
        <v>65</v>
      </c>
      <c r="K40" s="26">
        <v>1.5674</v>
      </c>
      <c r="L40" s="94">
        <v>90</v>
      </c>
      <c r="M40" s="95">
        <v>90</v>
      </c>
      <c r="N40" s="95">
        <v>92.5</v>
      </c>
      <c r="O40" s="3"/>
      <c r="P40" s="3">
        <f>N40</f>
        <v>92.5</v>
      </c>
      <c r="Q40" s="26">
        <f t="shared" si="14"/>
        <v>144.9845</v>
      </c>
      <c r="R40" s="7">
        <v>62.5</v>
      </c>
      <c r="S40" s="94">
        <v>65</v>
      </c>
      <c r="T40" s="94">
        <v>65</v>
      </c>
      <c r="U40" s="3"/>
      <c r="V40" s="3">
        <v>62.5</v>
      </c>
      <c r="W40" s="26">
        <f t="shared" si="15"/>
        <v>97.96249999999999</v>
      </c>
      <c r="X40" s="62">
        <f t="shared" si="16"/>
        <v>155</v>
      </c>
      <c r="Y40" s="26">
        <f t="shared" si="17"/>
        <v>242.94699999999997</v>
      </c>
      <c r="Z40" s="94">
        <v>160</v>
      </c>
      <c r="AA40" s="94">
        <v>160</v>
      </c>
      <c r="AB40" s="94">
        <v>160</v>
      </c>
      <c r="AC40" s="3"/>
      <c r="AD40" s="3">
        <v>0</v>
      </c>
      <c r="AE40" s="26">
        <f t="shared" si="18"/>
        <v>0</v>
      </c>
      <c r="AF40" s="62">
        <v>0</v>
      </c>
      <c r="AG40" s="26">
        <f t="shared" si="19"/>
        <v>0</v>
      </c>
      <c r="AH40" s="17"/>
    </row>
    <row r="41" spans="1:77" s="69" customFormat="1" ht="12.75">
      <c r="A41" s="16">
        <v>12</v>
      </c>
      <c r="B41" s="3">
        <v>1</v>
      </c>
      <c r="C41" s="3">
        <v>82.5</v>
      </c>
      <c r="D41" s="3" t="s">
        <v>53</v>
      </c>
      <c r="E41" s="3" t="s">
        <v>54</v>
      </c>
      <c r="F41" s="3" t="s">
        <v>55</v>
      </c>
      <c r="G41" s="3" t="s">
        <v>17</v>
      </c>
      <c r="H41" s="1">
        <v>34460</v>
      </c>
      <c r="I41" s="3" t="s">
        <v>56</v>
      </c>
      <c r="J41" s="2">
        <v>79.8</v>
      </c>
      <c r="K41" s="26">
        <v>0.6531</v>
      </c>
      <c r="L41" s="94">
        <v>115</v>
      </c>
      <c r="M41" s="7">
        <v>115</v>
      </c>
      <c r="N41" s="7">
        <v>127.5</v>
      </c>
      <c r="O41" s="3"/>
      <c r="P41" s="3">
        <f>N41</f>
        <v>127.5</v>
      </c>
      <c r="Q41" s="26">
        <f t="shared" si="14"/>
        <v>83.27025</v>
      </c>
      <c r="R41" s="7">
        <v>110</v>
      </c>
      <c r="S41" s="94">
        <v>117.5</v>
      </c>
      <c r="T41" s="95">
        <v>117.5</v>
      </c>
      <c r="U41" s="3"/>
      <c r="V41" s="3">
        <v>117.5</v>
      </c>
      <c r="W41" s="26">
        <f t="shared" si="15"/>
        <v>76.73925</v>
      </c>
      <c r="X41" s="62">
        <f t="shared" si="16"/>
        <v>245</v>
      </c>
      <c r="Y41" s="26">
        <f t="shared" si="17"/>
        <v>160.0095</v>
      </c>
      <c r="Z41" s="7">
        <v>160</v>
      </c>
      <c r="AA41" s="94">
        <v>165</v>
      </c>
      <c r="AB41" s="94">
        <v>165</v>
      </c>
      <c r="AC41" s="3"/>
      <c r="AD41" s="3">
        <v>160</v>
      </c>
      <c r="AE41" s="26">
        <f t="shared" si="18"/>
        <v>104.49600000000001</v>
      </c>
      <c r="AF41" s="62">
        <f aca="true" t="shared" si="20" ref="AF41:AF64">AD41+X41</f>
        <v>405</v>
      </c>
      <c r="AG41" s="26">
        <f t="shared" si="19"/>
        <v>264.5055</v>
      </c>
      <c r="AH41" s="17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34" ht="12.75" customHeight="1">
      <c r="A42" s="16">
        <v>12</v>
      </c>
      <c r="B42" s="3">
        <v>1</v>
      </c>
      <c r="C42" s="3">
        <v>82.5</v>
      </c>
      <c r="D42" s="3" t="s">
        <v>338</v>
      </c>
      <c r="E42" s="3" t="s">
        <v>164</v>
      </c>
      <c r="F42" s="3" t="s">
        <v>165</v>
      </c>
      <c r="G42" s="3" t="s">
        <v>17</v>
      </c>
      <c r="H42" s="1">
        <v>20498</v>
      </c>
      <c r="I42" s="3" t="s">
        <v>48</v>
      </c>
      <c r="J42" s="2">
        <v>82</v>
      </c>
      <c r="K42" s="26">
        <v>0.9546</v>
      </c>
      <c r="L42" s="95">
        <v>170</v>
      </c>
      <c r="M42" s="7">
        <v>180</v>
      </c>
      <c r="N42" s="94">
        <v>0</v>
      </c>
      <c r="O42" s="3"/>
      <c r="P42" s="3">
        <f>M42</f>
        <v>180</v>
      </c>
      <c r="Q42" s="26">
        <f t="shared" si="14"/>
        <v>171.828</v>
      </c>
      <c r="R42" s="7">
        <v>105</v>
      </c>
      <c r="S42" s="96">
        <v>110</v>
      </c>
      <c r="T42" s="94">
        <v>0</v>
      </c>
      <c r="U42" s="3"/>
      <c r="V42" s="3">
        <v>110</v>
      </c>
      <c r="W42" s="26">
        <f t="shared" si="15"/>
        <v>105.006</v>
      </c>
      <c r="X42" s="62">
        <f t="shared" si="16"/>
        <v>290</v>
      </c>
      <c r="Y42" s="26">
        <f t="shared" si="17"/>
        <v>276.834</v>
      </c>
      <c r="Z42" s="7">
        <v>200</v>
      </c>
      <c r="AA42" s="96">
        <v>215</v>
      </c>
      <c r="AB42" s="95">
        <v>220</v>
      </c>
      <c r="AC42" s="3"/>
      <c r="AD42" s="3">
        <v>220</v>
      </c>
      <c r="AE42" s="26">
        <f t="shared" si="18"/>
        <v>210.012</v>
      </c>
      <c r="AF42" s="62">
        <f t="shared" si="20"/>
        <v>510</v>
      </c>
      <c r="AG42" s="26">
        <f t="shared" si="19"/>
        <v>486.846</v>
      </c>
      <c r="AH42" s="17" t="s">
        <v>147</v>
      </c>
    </row>
    <row r="43" spans="1:34" ht="12.75">
      <c r="A43" s="16">
        <v>0</v>
      </c>
      <c r="B43" s="3" t="s">
        <v>49</v>
      </c>
      <c r="C43" s="3">
        <v>82.5</v>
      </c>
      <c r="D43" s="3" t="s">
        <v>320</v>
      </c>
      <c r="E43" s="7" t="s">
        <v>321</v>
      </c>
      <c r="F43" s="7" t="s">
        <v>322</v>
      </c>
      <c r="G43" s="7" t="s">
        <v>102</v>
      </c>
      <c r="H43" s="11">
        <v>19417</v>
      </c>
      <c r="I43" s="3" t="s">
        <v>65</v>
      </c>
      <c r="J43" s="2">
        <v>76.8</v>
      </c>
      <c r="K43" s="26">
        <v>1.1091</v>
      </c>
      <c r="L43" s="94">
        <v>160</v>
      </c>
      <c r="M43" s="94">
        <v>160</v>
      </c>
      <c r="N43" s="94">
        <v>160</v>
      </c>
      <c r="O43" s="3">
        <v>171</v>
      </c>
      <c r="P43" s="3">
        <v>0</v>
      </c>
      <c r="Q43" s="26">
        <f t="shared" si="14"/>
        <v>0</v>
      </c>
      <c r="R43" s="94">
        <v>90</v>
      </c>
      <c r="S43" s="94">
        <v>0</v>
      </c>
      <c r="T43" s="94">
        <v>0</v>
      </c>
      <c r="U43" s="3"/>
      <c r="V43" s="3">
        <v>0</v>
      </c>
      <c r="W43" s="26">
        <f t="shared" si="15"/>
        <v>0</v>
      </c>
      <c r="X43" s="62">
        <f t="shared" si="16"/>
        <v>0</v>
      </c>
      <c r="Y43" s="26">
        <f t="shared" si="17"/>
        <v>0</v>
      </c>
      <c r="Z43" s="94">
        <v>170</v>
      </c>
      <c r="AA43" s="94">
        <v>0</v>
      </c>
      <c r="AB43" s="94">
        <v>0</v>
      </c>
      <c r="AC43" s="3"/>
      <c r="AD43" s="3">
        <v>0</v>
      </c>
      <c r="AE43" s="26">
        <f t="shared" si="18"/>
        <v>0</v>
      </c>
      <c r="AF43" s="62">
        <f t="shared" si="20"/>
        <v>0</v>
      </c>
      <c r="AG43" s="26">
        <f t="shared" si="19"/>
        <v>0</v>
      </c>
      <c r="AH43" s="17"/>
    </row>
    <row r="44" spans="1:34" ht="12.75">
      <c r="A44" s="16">
        <v>12</v>
      </c>
      <c r="B44" s="3">
        <v>1</v>
      </c>
      <c r="C44" s="3">
        <v>82.5</v>
      </c>
      <c r="D44" s="3" t="s">
        <v>337</v>
      </c>
      <c r="E44" s="3" t="s">
        <v>301</v>
      </c>
      <c r="F44" s="3" t="s">
        <v>105</v>
      </c>
      <c r="G44" s="3" t="s">
        <v>17</v>
      </c>
      <c r="H44" s="1">
        <v>31246</v>
      </c>
      <c r="I44" s="3" t="s">
        <v>11</v>
      </c>
      <c r="J44" s="2">
        <v>82</v>
      </c>
      <c r="K44" s="26">
        <v>0.6219</v>
      </c>
      <c r="L44" s="95">
        <v>190</v>
      </c>
      <c r="M44" s="95">
        <v>205</v>
      </c>
      <c r="N44" s="95">
        <v>215</v>
      </c>
      <c r="O44" s="3"/>
      <c r="P44" s="3">
        <f>N44</f>
        <v>215</v>
      </c>
      <c r="Q44" s="26">
        <f t="shared" si="14"/>
        <v>133.70850000000002</v>
      </c>
      <c r="R44" s="7">
        <v>130</v>
      </c>
      <c r="S44" s="96">
        <v>140</v>
      </c>
      <c r="T44" s="95">
        <v>145</v>
      </c>
      <c r="U44" s="3"/>
      <c r="V44" s="3">
        <v>145</v>
      </c>
      <c r="W44" s="26">
        <f t="shared" si="15"/>
        <v>90.1755</v>
      </c>
      <c r="X44" s="62">
        <f t="shared" si="16"/>
        <v>360</v>
      </c>
      <c r="Y44" s="26">
        <f t="shared" si="17"/>
        <v>223.88400000000001</v>
      </c>
      <c r="Z44" s="7">
        <v>200</v>
      </c>
      <c r="AA44" s="96">
        <v>210</v>
      </c>
      <c r="AB44" s="95">
        <v>220</v>
      </c>
      <c r="AC44" s="3"/>
      <c r="AD44" s="3">
        <v>220</v>
      </c>
      <c r="AE44" s="26">
        <f t="shared" si="18"/>
        <v>136.818</v>
      </c>
      <c r="AF44" s="62">
        <f t="shared" si="20"/>
        <v>580</v>
      </c>
      <c r="AG44" s="26">
        <f t="shared" si="19"/>
        <v>360.702</v>
      </c>
      <c r="AH44" s="17"/>
    </row>
    <row r="45" spans="1:34" ht="12.75">
      <c r="A45" s="16">
        <v>5</v>
      </c>
      <c r="B45" s="3">
        <v>2</v>
      </c>
      <c r="C45" s="3">
        <v>82.5</v>
      </c>
      <c r="D45" s="3" t="s">
        <v>339</v>
      </c>
      <c r="E45" s="3" t="s">
        <v>151</v>
      </c>
      <c r="F45" s="3" t="s">
        <v>89</v>
      </c>
      <c r="G45" s="3" t="s">
        <v>17</v>
      </c>
      <c r="H45" s="1">
        <v>32908</v>
      </c>
      <c r="I45" s="95" t="s">
        <v>11</v>
      </c>
      <c r="J45" s="2">
        <v>80.6</v>
      </c>
      <c r="K45" s="26">
        <v>0.6295</v>
      </c>
      <c r="L45" s="94">
        <v>175</v>
      </c>
      <c r="M45" s="95">
        <v>175</v>
      </c>
      <c r="N45" s="94">
        <v>185</v>
      </c>
      <c r="O45" s="95"/>
      <c r="P45" s="95">
        <f>M45</f>
        <v>175</v>
      </c>
      <c r="Q45" s="26">
        <f t="shared" si="14"/>
        <v>110.1625</v>
      </c>
      <c r="R45" s="95">
        <v>120</v>
      </c>
      <c r="S45" s="95" t="s">
        <v>340</v>
      </c>
      <c r="T45" s="95" t="s">
        <v>341</v>
      </c>
      <c r="U45" s="3"/>
      <c r="V45" s="3">
        <v>132.5</v>
      </c>
      <c r="W45" s="26">
        <f t="shared" si="15"/>
        <v>83.40875</v>
      </c>
      <c r="X45" s="62">
        <f t="shared" si="16"/>
        <v>307.5</v>
      </c>
      <c r="Y45" s="26">
        <f t="shared" si="17"/>
        <v>193.57125</v>
      </c>
      <c r="Z45" s="7">
        <v>200</v>
      </c>
      <c r="AA45" s="96">
        <v>217.5</v>
      </c>
      <c r="AB45" s="95">
        <v>230</v>
      </c>
      <c r="AC45" s="3"/>
      <c r="AD45" s="3">
        <v>230</v>
      </c>
      <c r="AE45" s="26">
        <f t="shared" si="18"/>
        <v>144.785</v>
      </c>
      <c r="AF45" s="62">
        <f t="shared" si="20"/>
        <v>537.5</v>
      </c>
      <c r="AG45" s="26">
        <f t="shared" si="19"/>
        <v>338.35625</v>
      </c>
      <c r="AH45" s="17"/>
    </row>
    <row r="46" spans="1:77" s="3" customFormat="1" ht="12.75">
      <c r="A46" s="16">
        <v>12</v>
      </c>
      <c r="B46" s="3">
        <v>1</v>
      </c>
      <c r="C46" s="3">
        <v>90</v>
      </c>
      <c r="D46" s="3" t="s">
        <v>342</v>
      </c>
      <c r="E46" s="3" t="s">
        <v>178</v>
      </c>
      <c r="F46" s="3" t="s">
        <v>179</v>
      </c>
      <c r="G46" s="3" t="s">
        <v>17</v>
      </c>
      <c r="H46" s="1">
        <v>33668</v>
      </c>
      <c r="I46" s="3" t="s">
        <v>56</v>
      </c>
      <c r="J46" s="2">
        <v>89.6</v>
      </c>
      <c r="K46" s="26">
        <v>0.5928</v>
      </c>
      <c r="L46" s="96">
        <v>200</v>
      </c>
      <c r="M46" s="94">
        <v>215</v>
      </c>
      <c r="N46" s="95">
        <v>215</v>
      </c>
      <c r="P46" s="3">
        <f>N46</f>
        <v>215</v>
      </c>
      <c r="Q46" s="26">
        <f t="shared" si="14"/>
        <v>127.452</v>
      </c>
      <c r="R46" s="94">
        <v>165</v>
      </c>
      <c r="S46" s="96">
        <v>165</v>
      </c>
      <c r="T46" s="95">
        <v>170</v>
      </c>
      <c r="V46" s="3">
        <v>170</v>
      </c>
      <c r="W46" s="26">
        <f t="shared" si="15"/>
        <v>100.776</v>
      </c>
      <c r="X46" s="62">
        <f t="shared" si="16"/>
        <v>385</v>
      </c>
      <c r="Y46" s="26">
        <f t="shared" si="17"/>
        <v>228.228</v>
      </c>
      <c r="Z46" s="7">
        <v>260</v>
      </c>
      <c r="AA46" s="94">
        <v>275</v>
      </c>
      <c r="AB46" s="94">
        <v>275</v>
      </c>
      <c r="AD46" s="3">
        <v>260</v>
      </c>
      <c r="AE46" s="26">
        <f t="shared" si="18"/>
        <v>154.128</v>
      </c>
      <c r="AF46" s="62">
        <f t="shared" si="20"/>
        <v>645</v>
      </c>
      <c r="AG46" s="26">
        <f t="shared" si="19"/>
        <v>382.356</v>
      </c>
      <c r="AH46" s="17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97"/>
    </row>
    <row r="47" spans="1:77" s="3" customFormat="1" ht="12.75" customHeight="1">
      <c r="A47" s="16">
        <v>12</v>
      </c>
      <c r="B47" s="3">
        <v>1</v>
      </c>
      <c r="C47" s="3">
        <v>90</v>
      </c>
      <c r="D47" s="3" t="s">
        <v>331</v>
      </c>
      <c r="E47" s="3" t="s">
        <v>19</v>
      </c>
      <c r="F47" s="3" t="s">
        <v>38</v>
      </c>
      <c r="G47" s="3" t="s">
        <v>17</v>
      </c>
      <c r="H47" s="1">
        <v>22814</v>
      </c>
      <c r="I47" s="3" t="s">
        <v>48</v>
      </c>
      <c r="J47" s="2">
        <v>86.6</v>
      </c>
      <c r="K47" s="26">
        <v>0.7218</v>
      </c>
      <c r="L47" s="94">
        <v>100</v>
      </c>
      <c r="M47" s="94">
        <v>100</v>
      </c>
      <c r="N47" s="7">
        <v>100</v>
      </c>
      <c r="P47" s="3">
        <f>N47</f>
        <v>100</v>
      </c>
      <c r="Q47" s="26">
        <f t="shared" si="14"/>
        <v>72.18</v>
      </c>
      <c r="R47" s="7">
        <v>110</v>
      </c>
      <c r="S47" s="96">
        <v>115</v>
      </c>
      <c r="T47" s="94">
        <v>120</v>
      </c>
      <c r="V47" s="3">
        <v>115</v>
      </c>
      <c r="W47" s="26">
        <f t="shared" si="15"/>
        <v>83.007</v>
      </c>
      <c r="X47" s="62">
        <f t="shared" si="16"/>
        <v>215</v>
      </c>
      <c r="Y47" s="26">
        <f t="shared" si="17"/>
        <v>155.187</v>
      </c>
      <c r="Z47" s="7">
        <v>130</v>
      </c>
      <c r="AA47" s="96">
        <v>155</v>
      </c>
      <c r="AB47" s="94">
        <v>165</v>
      </c>
      <c r="AD47" s="3">
        <v>155</v>
      </c>
      <c r="AE47" s="26">
        <f t="shared" si="18"/>
        <v>111.879</v>
      </c>
      <c r="AF47" s="62">
        <f t="shared" si="20"/>
        <v>370</v>
      </c>
      <c r="AG47" s="26">
        <f t="shared" si="19"/>
        <v>267.066</v>
      </c>
      <c r="AH47" s="17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97"/>
    </row>
    <row r="48" spans="1:77" s="3" customFormat="1" ht="12.75">
      <c r="A48" s="16">
        <v>12</v>
      </c>
      <c r="B48" s="3">
        <v>1</v>
      </c>
      <c r="C48" s="3">
        <v>90</v>
      </c>
      <c r="D48" s="3" t="s">
        <v>336</v>
      </c>
      <c r="E48" s="3" t="s">
        <v>301</v>
      </c>
      <c r="F48" s="3" t="s">
        <v>105</v>
      </c>
      <c r="G48" s="3" t="s">
        <v>17</v>
      </c>
      <c r="H48" s="1">
        <v>32204</v>
      </c>
      <c r="I48" s="3" t="s">
        <v>11</v>
      </c>
      <c r="J48" s="2">
        <v>86.95</v>
      </c>
      <c r="K48" s="26">
        <v>0.5978</v>
      </c>
      <c r="L48" s="95">
        <v>180</v>
      </c>
      <c r="M48" s="95">
        <v>190</v>
      </c>
      <c r="N48" s="94">
        <v>200</v>
      </c>
      <c r="P48" s="3">
        <f>M48</f>
        <v>190</v>
      </c>
      <c r="Q48" s="26">
        <f t="shared" si="14"/>
        <v>113.582</v>
      </c>
      <c r="R48" s="7">
        <v>120</v>
      </c>
      <c r="S48" s="96">
        <v>130</v>
      </c>
      <c r="T48" s="94">
        <v>145</v>
      </c>
      <c r="V48" s="3">
        <v>130</v>
      </c>
      <c r="W48" s="26">
        <f t="shared" si="15"/>
        <v>77.714</v>
      </c>
      <c r="X48" s="62">
        <f t="shared" si="16"/>
        <v>320</v>
      </c>
      <c r="Y48" s="26">
        <f t="shared" si="17"/>
        <v>191.296</v>
      </c>
      <c r="Z48" s="7">
        <v>190</v>
      </c>
      <c r="AA48" s="96">
        <v>200</v>
      </c>
      <c r="AB48" s="95">
        <v>210</v>
      </c>
      <c r="AD48" s="3">
        <v>210</v>
      </c>
      <c r="AE48" s="26">
        <f t="shared" si="18"/>
        <v>125.538</v>
      </c>
      <c r="AF48" s="62">
        <f t="shared" si="20"/>
        <v>530</v>
      </c>
      <c r="AG48" s="26">
        <f t="shared" si="19"/>
        <v>316.834</v>
      </c>
      <c r="AH48" s="17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97"/>
    </row>
    <row r="49" spans="1:34" ht="12.75">
      <c r="A49" s="16">
        <v>0</v>
      </c>
      <c r="B49" s="3" t="s">
        <v>74</v>
      </c>
      <c r="C49" s="3">
        <v>100</v>
      </c>
      <c r="D49" s="3" t="s">
        <v>347</v>
      </c>
      <c r="E49" s="3" t="s">
        <v>134</v>
      </c>
      <c r="F49" s="3" t="s">
        <v>21</v>
      </c>
      <c r="G49" s="3" t="s">
        <v>17</v>
      </c>
      <c r="H49" s="1">
        <v>34223</v>
      </c>
      <c r="I49" s="3" t="s">
        <v>56</v>
      </c>
      <c r="J49" s="2">
        <v>97.3</v>
      </c>
      <c r="K49" s="26">
        <v>0.5722</v>
      </c>
      <c r="L49" s="95">
        <v>200</v>
      </c>
      <c r="M49" s="95">
        <v>210</v>
      </c>
      <c r="N49" s="94">
        <v>220</v>
      </c>
      <c r="O49" s="3"/>
      <c r="P49" s="3">
        <v>0</v>
      </c>
      <c r="Q49" s="26">
        <f t="shared" si="14"/>
        <v>0</v>
      </c>
      <c r="R49" s="94">
        <v>160</v>
      </c>
      <c r="S49" s="94">
        <v>160</v>
      </c>
      <c r="T49" s="94">
        <v>160</v>
      </c>
      <c r="U49" s="3"/>
      <c r="V49" s="3">
        <v>0</v>
      </c>
      <c r="W49" s="26">
        <f t="shared" si="15"/>
        <v>0</v>
      </c>
      <c r="X49" s="62">
        <f t="shared" si="16"/>
        <v>0</v>
      </c>
      <c r="Y49" s="26">
        <f t="shared" si="17"/>
        <v>0</v>
      </c>
      <c r="Z49" s="94">
        <v>220</v>
      </c>
      <c r="AA49" s="94">
        <v>0</v>
      </c>
      <c r="AB49" s="94">
        <v>0</v>
      </c>
      <c r="AC49" s="3"/>
      <c r="AD49" s="3">
        <v>0</v>
      </c>
      <c r="AE49" s="26">
        <f t="shared" si="18"/>
        <v>0</v>
      </c>
      <c r="AF49" s="62">
        <f t="shared" si="20"/>
        <v>0</v>
      </c>
      <c r="AG49" s="26">
        <f t="shared" si="19"/>
        <v>0</v>
      </c>
      <c r="AH49" s="17"/>
    </row>
    <row r="50" spans="1:34" ht="12.75">
      <c r="A50" s="16">
        <v>12</v>
      </c>
      <c r="B50" s="3">
        <v>1</v>
      </c>
      <c r="C50" s="3">
        <v>100</v>
      </c>
      <c r="D50" s="3" t="s">
        <v>343</v>
      </c>
      <c r="E50" s="3" t="s">
        <v>164</v>
      </c>
      <c r="F50" s="3" t="s">
        <v>165</v>
      </c>
      <c r="G50" s="3" t="s">
        <v>17</v>
      </c>
      <c r="H50" s="1">
        <v>26701</v>
      </c>
      <c r="I50" s="3" t="s">
        <v>47</v>
      </c>
      <c r="J50" s="2">
        <v>94</v>
      </c>
      <c r="K50" s="26">
        <v>0.5727</v>
      </c>
      <c r="L50" s="95">
        <v>210</v>
      </c>
      <c r="M50" s="95">
        <v>220</v>
      </c>
      <c r="N50" s="95">
        <v>230</v>
      </c>
      <c r="O50" s="3"/>
      <c r="P50" s="3">
        <f>N50</f>
        <v>230</v>
      </c>
      <c r="Q50" s="26">
        <f t="shared" si="14"/>
        <v>131.721</v>
      </c>
      <c r="R50" s="7">
        <v>120</v>
      </c>
      <c r="S50" s="94">
        <v>130</v>
      </c>
      <c r="T50" s="94">
        <v>0</v>
      </c>
      <c r="U50" s="3"/>
      <c r="V50" s="3">
        <v>120</v>
      </c>
      <c r="W50" s="26">
        <f t="shared" si="15"/>
        <v>68.724</v>
      </c>
      <c r="X50" s="62">
        <f t="shared" si="16"/>
        <v>350</v>
      </c>
      <c r="Y50" s="26">
        <f t="shared" si="17"/>
        <v>200.445</v>
      </c>
      <c r="Z50" s="7">
        <v>220</v>
      </c>
      <c r="AA50" s="96">
        <v>240</v>
      </c>
      <c r="AB50" s="95">
        <v>250</v>
      </c>
      <c r="AC50" s="3"/>
      <c r="AD50" s="3">
        <v>250</v>
      </c>
      <c r="AE50" s="26">
        <f t="shared" si="18"/>
        <v>143.17499999999998</v>
      </c>
      <c r="AF50" s="62">
        <f t="shared" si="20"/>
        <v>600</v>
      </c>
      <c r="AG50" s="26">
        <f t="shared" si="19"/>
        <v>343.62</v>
      </c>
      <c r="AH50" s="17"/>
    </row>
    <row r="51" spans="1:34" ht="12.75">
      <c r="A51" s="16">
        <v>12</v>
      </c>
      <c r="B51" s="3">
        <v>1</v>
      </c>
      <c r="C51" s="3">
        <v>100</v>
      </c>
      <c r="D51" s="3" t="s">
        <v>103</v>
      </c>
      <c r="E51" s="3" t="s">
        <v>104</v>
      </c>
      <c r="F51" s="3" t="s">
        <v>105</v>
      </c>
      <c r="G51" s="3" t="s">
        <v>17</v>
      </c>
      <c r="H51" s="1">
        <v>21729</v>
      </c>
      <c r="I51" s="3" t="s">
        <v>48</v>
      </c>
      <c r="J51" s="2">
        <v>99.1</v>
      </c>
      <c r="K51" s="26">
        <v>0.7399</v>
      </c>
      <c r="L51" s="95">
        <v>265</v>
      </c>
      <c r="M51" s="95">
        <v>285</v>
      </c>
      <c r="N51" s="94">
        <v>290</v>
      </c>
      <c r="O51" s="3"/>
      <c r="P51" s="3">
        <f>M51</f>
        <v>285</v>
      </c>
      <c r="Q51" s="26">
        <f t="shared" si="14"/>
        <v>210.8715</v>
      </c>
      <c r="R51" s="7">
        <v>200</v>
      </c>
      <c r="S51" s="96">
        <v>210</v>
      </c>
      <c r="T51" s="95">
        <v>215</v>
      </c>
      <c r="U51" s="3"/>
      <c r="V51" s="3">
        <v>215</v>
      </c>
      <c r="W51" s="26">
        <f t="shared" si="15"/>
        <v>159.0785</v>
      </c>
      <c r="X51" s="62">
        <f t="shared" si="16"/>
        <v>500</v>
      </c>
      <c r="Y51" s="26">
        <f t="shared" si="17"/>
        <v>369.95</v>
      </c>
      <c r="Z51" s="94">
        <v>250</v>
      </c>
      <c r="AA51" s="96">
        <v>250</v>
      </c>
      <c r="AB51" s="95">
        <v>270</v>
      </c>
      <c r="AC51" s="3"/>
      <c r="AD51" s="3">
        <v>270</v>
      </c>
      <c r="AE51" s="26">
        <f t="shared" si="18"/>
        <v>199.773</v>
      </c>
      <c r="AF51" s="62">
        <f t="shared" si="20"/>
        <v>770</v>
      </c>
      <c r="AG51" s="26">
        <f t="shared" si="19"/>
        <v>569.723</v>
      </c>
      <c r="AH51" s="17" t="s">
        <v>146</v>
      </c>
    </row>
    <row r="52" spans="1:34" ht="12.75">
      <c r="A52" s="16">
        <v>12</v>
      </c>
      <c r="B52" s="3">
        <v>1</v>
      </c>
      <c r="C52" s="3">
        <v>100</v>
      </c>
      <c r="D52" s="3" t="s">
        <v>103</v>
      </c>
      <c r="E52" s="3" t="s">
        <v>104</v>
      </c>
      <c r="F52" s="3" t="s">
        <v>105</v>
      </c>
      <c r="G52" s="3" t="s">
        <v>17</v>
      </c>
      <c r="H52" s="1">
        <v>21729</v>
      </c>
      <c r="I52" s="3" t="s">
        <v>11</v>
      </c>
      <c r="J52" s="2">
        <v>99.1</v>
      </c>
      <c r="K52" s="26">
        <v>0.5563</v>
      </c>
      <c r="L52" s="95">
        <v>265</v>
      </c>
      <c r="M52" s="95">
        <v>285</v>
      </c>
      <c r="N52" s="94">
        <v>290</v>
      </c>
      <c r="O52" s="3"/>
      <c r="P52" s="3">
        <f>M52</f>
        <v>285</v>
      </c>
      <c r="Q52" s="26">
        <f t="shared" si="14"/>
        <v>158.5455</v>
      </c>
      <c r="R52" s="7">
        <v>200</v>
      </c>
      <c r="S52" s="96">
        <v>210</v>
      </c>
      <c r="T52" s="95">
        <v>215</v>
      </c>
      <c r="U52" s="3"/>
      <c r="V52" s="3">
        <v>215</v>
      </c>
      <c r="W52" s="26">
        <f t="shared" si="15"/>
        <v>119.6045</v>
      </c>
      <c r="X52" s="62">
        <f t="shared" si="16"/>
        <v>500</v>
      </c>
      <c r="Y52" s="26">
        <f t="shared" si="17"/>
        <v>278.15000000000003</v>
      </c>
      <c r="Z52" s="94">
        <v>250</v>
      </c>
      <c r="AA52" s="96">
        <v>250</v>
      </c>
      <c r="AB52" s="95">
        <v>270</v>
      </c>
      <c r="AC52" s="3"/>
      <c r="AD52" s="3">
        <v>270</v>
      </c>
      <c r="AE52" s="26">
        <f t="shared" si="18"/>
        <v>150.201</v>
      </c>
      <c r="AF52" s="62">
        <f t="shared" si="20"/>
        <v>770</v>
      </c>
      <c r="AG52" s="26">
        <f t="shared" si="19"/>
        <v>428.351</v>
      </c>
      <c r="AH52" s="17" t="s">
        <v>142</v>
      </c>
    </row>
    <row r="53" spans="1:34" ht="12.75">
      <c r="A53" s="16">
        <v>5</v>
      </c>
      <c r="B53" s="3">
        <v>2</v>
      </c>
      <c r="C53" s="3">
        <v>100</v>
      </c>
      <c r="D53" s="3" t="s">
        <v>353</v>
      </c>
      <c r="E53" s="3" t="s">
        <v>133</v>
      </c>
      <c r="F53" s="3" t="s">
        <v>37</v>
      </c>
      <c r="G53" s="3" t="s">
        <v>17</v>
      </c>
      <c r="H53" s="1">
        <v>32023</v>
      </c>
      <c r="I53" s="3" t="s">
        <v>11</v>
      </c>
      <c r="J53" s="2">
        <v>96.6</v>
      </c>
      <c r="K53" s="26">
        <v>0.563</v>
      </c>
      <c r="L53" s="95">
        <v>252.5</v>
      </c>
      <c r="M53" s="95">
        <v>267.5</v>
      </c>
      <c r="N53" s="95">
        <v>277.5</v>
      </c>
      <c r="O53" s="3"/>
      <c r="P53" s="3">
        <f>N53</f>
        <v>277.5</v>
      </c>
      <c r="Q53" s="26">
        <f t="shared" si="14"/>
        <v>156.2325</v>
      </c>
      <c r="R53" s="94">
        <v>165</v>
      </c>
      <c r="S53" s="96">
        <v>172.5</v>
      </c>
      <c r="T53" s="95">
        <v>177.5</v>
      </c>
      <c r="U53" s="3"/>
      <c r="V53" s="3">
        <v>177.5</v>
      </c>
      <c r="W53" s="26">
        <f t="shared" si="15"/>
        <v>99.93249999999999</v>
      </c>
      <c r="X53" s="62">
        <f t="shared" si="16"/>
        <v>455</v>
      </c>
      <c r="Y53" s="26">
        <f t="shared" si="17"/>
        <v>256.16499999999996</v>
      </c>
      <c r="Z53" s="7">
        <v>285</v>
      </c>
      <c r="AA53" s="96">
        <v>300</v>
      </c>
      <c r="AB53" s="94">
        <v>315</v>
      </c>
      <c r="AC53" s="3"/>
      <c r="AD53" s="3">
        <v>300</v>
      </c>
      <c r="AE53" s="26">
        <f t="shared" si="18"/>
        <v>168.89999999999998</v>
      </c>
      <c r="AF53" s="62">
        <f t="shared" si="20"/>
        <v>755</v>
      </c>
      <c r="AG53" s="26">
        <f t="shared" si="19"/>
        <v>425.06499999999994</v>
      </c>
      <c r="AH53" s="17"/>
    </row>
    <row r="54" spans="1:34" ht="12.75">
      <c r="A54" s="16">
        <v>4</v>
      </c>
      <c r="B54" s="3">
        <v>3</v>
      </c>
      <c r="C54" s="3">
        <v>100</v>
      </c>
      <c r="D54" s="3" t="s">
        <v>346</v>
      </c>
      <c r="E54" s="3" t="s">
        <v>134</v>
      </c>
      <c r="F54" s="3" t="s">
        <v>21</v>
      </c>
      <c r="G54" s="3" t="s">
        <v>17</v>
      </c>
      <c r="H54" s="1">
        <v>31763</v>
      </c>
      <c r="I54" s="3" t="s">
        <v>11</v>
      </c>
      <c r="J54" s="2">
        <v>96.25</v>
      </c>
      <c r="K54" s="26">
        <v>0.5639</v>
      </c>
      <c r="L54" s="95">
        <v>170</v>
      </c>
      <c r="M54" s="95">
        <v>180</v>
      </c>
      <c r="N54" s="94">
        <v>190</v>
      </c>
      <c r="O54" s="3"/>
      <c r="P54" s="3">
        <f>M54</f>
        <v>180</v>
      </c>
      <c r="Q54" s="26">
        <f t="shared" si="14"/>
        <v>101.502</v>
      </c>
      <c r="R54" s="7">
        <v>120</v>
      </c>
      <c r="S54" s="96">
        <v>130</v>
      </c>
      <c r="T54" s="95">
        <v>135</v>
      </c>
      <c r="U54" s="3"/>
      <c r="V54" s="3">
        <v>135</v>
      </c>
      <c r="W54" s="26">
        <f t="shared" si="15"/>
        <v>76.1265</v>
      </c>
      <c r="X54" s="62">
        <f t="shared" si="16"/>
        <v>315</v>
      </c>
      <c r="Y54" s="26">
        <f t="shared" si="17"/>
        <v>177.62849999999997</v>
      </c>
      <c r="Z54" s="7">
        <v>180</v>
      </c>
      <c r="AA54" s="96">
        <v>190</v>
      </c>
      <c r="AB54" s="95">
        <v>200</v>
      </c>
      <c r="AC54" s="3"/>
      <c r="AD54" s="3">
        <v>200</v>
      </c>
      <c r="AE54" s="26">
        <f t="shared" si="18"/>
        <v>112.77999999999999</v>
      </c>
      <c r="AF54" s="62">
        <f t="shared" si="20"/>
        <v>515</v>
      </c>
      <c r="AG54" s="26">
        <f t="shared" si="19"/>
        <v>290.4085</v>
      </c>
      <c r="AH54" s="17"/>
    </row>
    <row r="55" spans="1:34" ht="12.75">
      <c r="A55" s="16">
        <v>12</v>
      </c>
      <c r="B55" s="3">
        <v>1</v>
      </c>
      <c r="C55" s="3">
        <v>110</v>
      </c>
      <c r="D55" s="3" t="s">
        <v>348</v>
      </c>
      <c r="E55" s="7" t="s">
        <v>349</v>
      </c>
      <c r="F55" s="7" t="s">
        <v>350</v>
      </c>
      <c r="G55" s="7" t="s">
        <v>17</v>
      </c>
      <c r="H55" s="1">
        <v>26409</v>
      </c>
      <c r="I55" s="3" t="s">
        <v>47</v>
      </c>
      <c r="J55" s="2">
        <v>103.8</v>
      </c>
      <c r="K55" s="26">
        <v>0.5508</v>
      </c>
      <c r="L55" s="95">
        <v>220</v>
      </c>
      <c r="M55" s="95">
        <v>230</v>
      </c>
      <c r="N55" s="94">
        <v>240</v>
      </c>
      <c r="O55" s="3"/>
      <c r="P55" s="3">
        <f>M55</f>
        <v>230</v>
      </c>
      <c r="Q55" s="26">
        <f t="shared" si="14"/>
        <v>126.68399999999998</v>
      </c>
      <c r="R55" s="7">
        <v>150</v>
      </c>
      <c r="S55" s="96">
        <v>160</v>
      </c>
      <c r="T55" s="95">
        <v>165</v>
      </c>
      <c r="U55" s="3"/>
      <c r="V55" s="3">
        <v>165</v>
      </c>
      <c r="W55" s="26">
        <f t="shared" si="15"/>
        <v>90.88199999999999</v>
      </c>
      <c r="X55" s="62">
        <f t="shared" si="16"/>
        <v>395</v>
      </c>
      <c r="Y55" s="26">
        <f t="shared" si="17"/>
        <v>217.56599999999997</v>
      </c>
      <c r="Z55" s="7">
        <v>240</v>
      </c>
      <c r="AA55" s="96">
        <v>250</v>
      </c>
      <c r="AB55" s="95">
        <v>255</v>
      </c>
      <c r="AC55" s="3"/>
      <c r="AD55" s="3">
        <v>255</v>
      </c>
      <c r="AE55" s="26">
        <f t="shared" si="18"/>
        <v>140.45399999999998</v>
      </c>
      <c r="AF55" s="62">
        <f t="shared" si="20"/>
        <v>650</v>
      </c>
      <c r="AG55" s="26">
        <f t="shared" si="19"/>
        <v>358.02</v>
      </c>
      <c r="AH55" s="17" t="s">
        <v>148</v>
      </c>
    </row>
    <row r="56" spans="1:34" ht="12.75">
      <c r="A56" s="16">
        <v>12</v>
      </c>
      <c r="B56" s="3">
        <v>1</v>
      </c>
      <c r="C56" s="3">
        <v>110</v>
      </c>
      <c r="D56" s="3" t="s">
        <v>357</v>
      </c>
      <c r="E56" s="3" t="s">
        <v>133</v>
      </c>
      <c r="F56" s="3" t="s">
        <v>37</v>
      </c>
      <c r="G56" s="3" t="s">
        <v>17</v>
      </c>
      <c r="H56" s="1">
        <v>30659</v>
      </c>
      <c r="I56" s="3" t="s">
        <v>11</v>
      </c>
      <c r="J56" s="2">
        <v>109.3</v>
      </c>
      <c r="K56" s="26">
        <v>0.5373</v>
      </c>
      <c r="L56" s="95">
        <v>265</v>
      </c>
      <c r="M56" s="95">
        <v>280</v>
      </c>
      <c r="N56" s="95">
        <v>290</v>
      </c>
      <c r="O56" s="3"/>
      <c r="P56" s="3">
        <f>N56</f>
        <v>290</v>
      </c>
      <c r="Q56" s="26">
        <f t="shared" si="14"/>
        <v>155.817</v>
      </c>
      <c r="R56" s="7">
        <v>190</v>
      </c>
      <c r="S56" s="96">
        <v>210</v>
      </c>
      <c r="T56" s="94">
        <v>215</v>
      </c>
      <c r="U56" s="3"/>
      <c r="V56" s="3">
        <v>210</v>
      </c>
      <c r="W56" s="26">
        <f t="shared" si="15"/>
        <v>112.833</v>
      </c>
      <c r="X56" s="62">
        <f t="shared" si="16"/>
        <v>500</v>
      </c>
      <c r="Y56" s="26">
        <f t="shared" si="17"/>
        <v>268.65</v>
      </c>
      <c r="Z56" s="7">
        <v>290</v>
      </c>
      <c r="AA56" s="96">
        <v>300</v>
      </c>
      <c r="AB56" s="94">
        <v>310</v>
      </c>
      <c r="AC56" s="3"/>
      <c r="AD56" s="3">
        <v>300</v>
      </c>
      <c r="AE56" s="26">
        <f t="shared" si="18"/>
        <v>161.19</v>
      </c>
      <c r="AF56" s="62">
        <f t="shared" si="20"/>
        <v>800</v>
      </c>
      <c r="AG56" s="26">
        <f t="shared" si="19"/>
        <v>429.84</v>
      </c>
      <c r="AH56" s="17" t="s">
        <v>141</v>
      </c>
    </row>
    <row r="57" spans="1:34" ht="12.75">
      <c r="A57" s="16">
        <v>5</v>
      </c>
      <c r="B57" s="3">
        <v>2</v>
      </c>
      <c r="C57" s="3">
        <v>110</v>
      </c>
      <c r="D57" s="3" t="s">
        <v>344</v>
      </c>
      <c r="E57" s="3" t="s">
        <v>71</v>
      </c>
      <c r="F57" s="3" t="s">
        <v>72</v>
      </c>
      <c r="G57" s="3" t="s">
        <v>17</v>
      </c>
      <c r="H57" s="1">
        <v>22421</v>
      </c>
      <c r="I57" s="3" t="s">
        <v>11</v>
      </c>
      <c r="J57" s="2">
        <v>110</v>
      </c>
      <c r="K57" s="26">
        <v>0.5365</v>
      </c>
      <c r="L57" s="95">
        <v>230</v>
      </c>
      <c r="M57" s="95">
        <v>240</v>
      </c>
      <c r="N57" s="95">
        <v>250</v>
      </c>
      <c r="O57" s="3"/>
      <c r="P57" s="3">
        <f>N57</f>
        <v>250</v>
      </c>
      <c r="Q57" s="26">
        <f t="shared" si="14"/>
        <v>134.125</v>
      </c>
      <c r="R57" s="7">
        <v>170</v>
      </c>
      <c r="S57" s="94">
        <v>180</v>
      </c>
      <c r="T57" s="94">
        <v>0</v>
      </c>
      <c r="U57" s="3"/>
      <c r="V57" s="3">
        <v>170</v>
      </c>
      <c r="W57" s="26">
        <f t="shared" si="15"/>
        <v>91.205</v>
      </c>
      <c r="X57" s="62">
        <f t="shared" si="16"/>
        <v>420</v>
      </c>
      <c r="Y57" s="26">
        <f t="shared" si="17"/>
        <v>225.32999999999998</v>
      </c>
      <c r="Z57" s="7">
        <v>310</v>
      </c>
      <c r="AA57" s="96">
        <v>320</v>
      </c>
      <c r="AB57" s="95">
        <v>330</v>
      </c>
      <c r="AC57" s="3"/>
      <c r="AD57" s="3">
        <v>330</v>
      </c>
      <c r="AE57" s="26">
        <f t="shared" si="18"/>
        <v>177.045</v>
      </c>
      <c r="AF57" s="62">
        <f t="shared" si="20"/>
        <v>750</v>
      </c>
      <c r="AG57" s="26">
        <f t="shared" si="19"/>
        <v>402.375</v>
      </c>
      <c r="AH57" s="17"/>
    </row>
    <row r="58" spans="1:34" ht="12.75">
      <c r="A58" s="16">
        <v>4</v>
      </c>
      <c r="B58" s="3">
        <v>3</v>
      </c>
      <c r="C58" s="3">
        <v>110</v>
      </c>
      <c r="D58" s="3" t="s">
        <v>107</v>
      </c>
      <c r="E58" s="3" t="s">
        <v>108</v>
      </c>
      <c r="F58" s="3" t="s">
        <v>109</v>
      </c>
      <c r="G58" s="3" t="s">
        <v>17</v>
      </c>
      <c r="H58" s="1">
        <v>28454</v>
      </c>
      <c r="I58" s="3" t="s">
        <v>11</v>
      </c>
      <c r="J58" s="2">
        <v>110</v>
      </c>
      <c r="K58" s="26">
        <v>0.5365</v>
      </c>
      <c r="L58" s="95">
        <v>240</v>
      </c>
      <c r="M58" s="95">
        <v>252.5</v>
      </c>
      <c r="N58" s="94">
        <v>260</v>
      </c>
      <c r="O58" s="3"/>
      <c r="P58" s="3">
        <f>M58</f>
        <v>252.5</v>
      </c>
      <c r="Q58" s="26">
        <f t="shared" si="14"/>
        <v>135.46625</v>
      </c>
      <c r="R58" s="7">
        <v>225</v>
      </c>
      <c r="S58" s="96">
        <v>230</v>
      </c>
      <c r="T58" s="94">
        <v>235</v>
      </c>
      <c r="U58" s="3"/>
      <c r="V58" s="3">
        <v>230</v>
      </c>
      <c r="W58" s="26">
        <f t="shared" si="15"/>
        <v>123.395</v>
      </c>
      <c r="X58" s="62">
        <f t="shared" si="16"/>
        <v>482.5</v>
      </c>
      <c r="Y58" s="26">
        <f t="shared" si="17"/>
        <v>258.86125</v>
      </c>
      <c r="Z58" s="7">
        <v>250</v>
      </c>
      <c r="AA58" s="96">
        <v>260</v>
      </c>
      <c r="AB58" s="94">
        <v>0</v>
      </c>
      <c r="AC58" s="3"/>
      <c r="AD58" s="3">
        <v>260</v>
      </c>
      <c r="AE58" s="26">
        <f t="shared" si="18"/>
        <v>139.48999999999998</v>
      </c>
      <c r="AF58" s="62">
        <f t="shared" si="20"/>
        <v>742.5</v>
      </c>
      <c r="AG58" s="26">
        <f t="shared" si="19"/>
        <v>398.35125</v>
      </c>
      <c r="AH58" s="17"/>
    </row>
    <row r="59" spans="1:34" ht="12.75">
      <c r="A59" s="16">
        <v>3</v>
      </c>
      <c r="B59" s="3">
        <v>4</v>
      </c>
      <c r="C59" s="3">
        <v>110</v>
      </c>
      <c r="D59" s="3" t="s">
        <v>354</v>
      </c>
      <c r="E59" s="3" t="s">
        <v>355</v>
      </c>
      <c r="F59" s="3" t="s">
        <v>356</v>
      </c>
      <c r="G59" s="3" t="s">
        <v>17</v>
      </c>
      <c r="H59" s="1">
        <v>32979</v>
      </c>
      <c r="I59" s="3" t="s">
        <v>11</v>
      </c>
      <c r="J59" s="2">
        <v>101.15</v>
      </c>
      <c r="K59" s="26">
        <v>0.5513</v>
      </c>
      <c r="L59" s="95">
        <v>240</v>
      </c>
      <c r="M59" s="94">
        <v>260</v>
      </c>
      <c r="N59" s="95">
        <v>260</v>
      </c>
      <c r="O59" s="3"/>
      <c r="P59" s="3">
        <f>N59</f>
        <v>260</v>
      </c>
      <c r="Q59" s="26">
        <f t="shared" si="14"/>
        <v>143.338</v>
      </c>
      <c r="R59" s="7">
        <v>170</v>
      </c>
      <c r="S59" s="94">
        <v>180</v>
      </c>
      <c r="T59" s="95">
        <v>180</v>
      </c>
      <c r="U59" s="3"/>
      <c r="V59" s="3">
        <v>180</v>
      </c>
      <c r="W59" s="26">
        <f t="shared" si="15"/>
        <v>99.23400000000001</v>
      </c>
      <c r="X59" s="62">
        <f t="shared" si="16"/>
        <v>440</v>
      </c>
      <c r="Y59" s="26">
        <f t="shared" si="17"/>
        <v>242.572</v>
      </c>
      <c r="Z59" s="7">
        <v>260</v>
      </c>
      <c r="AA59" s="96">
        <v>275</v>
      </c>
      <c r="AB59" s="95">
        <v>285</v>
      </c>
      <c r="AC59" s="3"/>
      <c r="AD59" s="3">
        <v>285</v>
      </c>
      <c r="AE59" s="26">
        <f t="shared" si="18"/>
        <v>157.1205</v>
      </c>
      <c r="AF59" s="62">
        <f t="shared" si="20"/>
        <v>725</v>
      </c>
      <c r="AG59" s="26">
        <f t="shared" si="19"/>
        <v>399.6925</v>
      </c>
      <c r="AH59" s="17"/>
    </row>
    <row r="60" spans="1:34" ht="12.75">
      <c r="A60" s="16">
        <v>2</v>
      </c>
      <c r="B60" s="3">
        <v>5</v>
      </c>
      <c r="C60" s="3">
        <v>110</v>
      </c>
      <c r="D60" s="3" t="s">
        <v>351</v>
      </c>
      <c r="E60" s="3" t="s">
        <v>134</v>
      </c>
      <c r="F60" s="3" t="s">
        <v>21</v>
      </c>
      <c r="G60" s="3" t="s">
        <v>17</v>
      </c>
      <c r="H60" s="1">
        <v>32240</v>
      </c>
      <c r="I60" s="3" t="s">
        <v>11</v>
      </c>
      <c r="J60" s="2">
        <v>107.4</v>
      </c>
      <c r="K60" s="26">
        <v>0.5399</v>
      </c>
      <c r="L60" s="95">
        <v>210</v>
      </c>
      <c r="M60" s="95">
        <v>220</v>
      </c>
      <c r="N60" s="94">
        <v>230</v>
      </c>
      <c r="O60" s="3"/>
      <c r="P60" s="3">
        <f>M60</f>
        <v>220</v>
      </c>
      <c r="Q60" s="26">
        <f t="shared" si="14"/>
        <v>118.778</v>
      </c>
      <c r="R60" s="7">
        <v>155</v>
      </c>
      <c r="S60" s="96">
        <v>160</v>
      </c>
      <c r="T60" s="95">
        <v>167.5</v>
      </c>
      <c r="U60" s="3"/>
      <c r="V60" s="3">
        <v>167.5</v>
      </c>
      <c r="W60" s="26">
        <f t="shared" si="15"/>
        <v>90.43325</v>
      </c>
      <c r="X60" s="62">
        <f t="shared" si="16"/>
        <v>387.5</v>
      </c>
      <c r="Y60" s="26">
        <f t="shared" si="17"/>
        <v>209.21125</v>
      </c>
      <c r="Z60" s="7">
        <v>220</v>
      </c>
      <c r="AA60" s="96">
        <v>240</v>
      </c>
      <c r="AB60" s="95">
        <v>250</v>
      </c>
      <c r="AC60" s="3"/>
      <c r="AD60" s="3">
        <v>250</v>
      </c>
      <c r="AE60" s="26">
        <f t="shared" si="18"/>
        <v>134.97500000000002</v>
      </c>
      <c r="AF60" s="62">
        <f t="shared" si="20"/>
        <v>637.5</v>
      </c>
      <c r="AG60" s="26">
        <f t="shared" si="19"/>
        <v>344.18625000000003</v>
      </c>
      <c r="AH60" s="17"/>
    </row>
    <row r="61" spans="1:34" ht="12.75">
      <c r="A61" s="16">
        <v>1</v>
      </c>
      <c r="B61" s="3">
        <v>6</v>
      </c>
      <c r="C61" s="3">
        <v>110</v>
      </c>
      <c r="D61" s="3" t="s">
        <v>352</v>
      </c>
      <c r="E61" s="3" t="s">
        <v>151</v>
      </c>
      <c r="F61" s="3" t="s">
        <v>151</v>
      </c>
      <c r="G61" s="3" t="s">
        <v>17</v>
      </c>
      <c r="H61" s="1">
        <v>31735</v>
      </c>
      <c r="I61" s="3" t="s">
        <v>11</v>
      </c>
      <c r="J61" s="2">
        <v>103.2</v>
      </c>
      <c r="K61" s="26">
        <v>0.5471</v>
      </c>
      <c r="L61" s="95">
        <v>185</v>
      </c>
      <c r="M61" s="95">
        <v>200</v>
      </c>
      <c r="N61" s="95">
        <v>207.5</v>
      </c>
      <c r="O61" s="3"/>
      <c r="P61" s="3">
        <f>N61</f>
        <v>207.5</v>
      </c>
      <c r="Q61" s="26">
        <f t="shared" si="14"/>
        <v>113.52325</v>
      </c>
      <c r="R61" s="7">
        <v>152.5</v>
      </c>
      <c r="S61" s="96">
        <v>162.5</v>
      </c>
      <c r="T61" s="95">
        <v>170</v>
      </c>
      <c r="U61" s="3"/>
      <c r="V61" s="3">
        <v>170</v>
      </c>
      <c r="W61" s="26">
        <f t="shared" si="15"/>
        <v>93.007</v>
      </c>
      <c r="X61" s="62">
        <f t="shared" si="16"/>
        <v>377.5</v>
      </c>
      <c r="Y61" s="26">
        <f t="shared" si="17"/>
        <v>206.53025000000002</v>
      </c>
      <c r="Z61" s="7">
        <v>215</v>
      </c>
      <c r="AA61" s="96">
        <v>230</v>
      </c>
      <c r="AB61" s="94">
        <v>242.5</v>
      </c>
      <c r="AC61" s="3"/>
      <c r="AD61" s="3">
        <v>230</v>
      </c>
      <c r="AE61" s="26">
        <f t="shared" si="18"/>
        <v>125.83300000000001</v>
      </c>
      <c r="AF61" s="62">
        <f t="shared" si="20"/>
        <v>607.5</v>
      </c>
      <c r="AG61" s="26">
        <f t="shared" si="19"/>
        <v>332.36325</v>
      </c>
      <c r="AH61" s="17"/>
    </row>
    <row r="62" spans="1:34" ht="12.75">
      <c r="A62" s="16">
        <v>12</v>
      </c>
      <c r="B62" s="3">
        <v>1</v>
      </c>
      <c r="C62" s="3">
        <v>125</v>
      </c>
      <c r="D62" s="3" t="s">
        <v>358</v>
      </c>
      <c r="E62" s="3" t="s">
        <v>68</v>
      </c>
      <c r="F62" s="3" t="s">
        <v>69</v>
      </c>
      <c r="G62" s="3" t="s">
        <v>17</v>
      </c>
      <c r="H62" s="1">
        <v>29317</v>
      </c>
      <c r="I62" s="3" t="s">
        <v>11</v>
      </c>
      <c r="J62" s="2">
        <v>125</v>
      </c>
      <c r="K62" s="26">
        <v>0.521</v>
      </c>
      <c r="L62" s="94">
        <v>310</v>
      </c>
      <c r="M62" s="96">
        <v>310</v>
      </c>
      <c r="N62" s="94">
        <v>340</v>
      </c>
      <c r="O62" s="3"/>
      <c r="P62" s="3">
        <f>M62</f>
        <v>310</v>
      </c>
      <c r="Q62" s="26">
        <f t="shared" si="14"/>
        <v>161.51000000000002</v>
      </c>
      <c r="R62" s="7">
        <v>220</v>
      </c>
      <c r="S62" s="94">
        <v>240</v>
      </c>
      <c r="T62" s="94">
        <v>240</v>
      </c>
      <c r="U62" s="3"/>
      <c r="V62" s="3">
        <v>220</v>
      </c>
      <c r="W62" s="26">
        <f t="shared" si="15"/>
        <v>114.62</v>
      </c>
      <c r="X62" s="62">
        <f t="shared" si="16"/>
        <v>530</v>
      </c>
      <c r="Y62" s="26">
        <f t="shared" si="17"/>
        <v>276.13</v>
      </c>
      <c r="Z62" s="7">
        <v>310</v>
      </c>
      <c r="AA62" s="96">
        <v>330</v>
      </c>
      <c r="AB62" s="94">
        <v>340</v>
      </c>
      <c r="AC62" s="3"/>
      <c r="AD62" s="3">
        <v>330</v>
      </c>
      <c r="AE62" s="26">
        <f t="shared" si="18"/>
        <v>171.93</v>
      </c>
      <c r="AF62" s="62">
        <f t="shared" si="20"/>
        <v>860</v>
      </c>
      <c r="AG62" s="26">
        <f t="shared" si="19"/>
        <v>448.06</v>
      </c>
      <c r="AH62" s="17" t="s">
        <v>140</v>
      </c>
    </row>
    <row r="63" spans="1:34" ht="12.75">
      <c r="A63" s="16">
        <v>0</v>
      </c>
      <c r="B63" s="3" t="s">
        <v>49</v>
      </c>
      <c r="C63" s="3">
        <v>125</v>
      </c>
      <c r="D63" s="3" t="s">
        <v>345</v>
      </c>
      <c r="E63" s="3" t="s">
        <v>19</v>
      </c>
      <c r="F63" s="3" t="s">
        <v>38</v>
      </c>
      <c r="G63" s="3" t="s">
        <v>17</v>
      </c>
      <c r="H63" s="1">
        <v>31116</v>
      </c>
      <c r="I63" s="3" t="s">
        <v>11</v>
      </c>
      <c r="J63" s="2">
        <v>112.8</v>
      </c>
      <c r="K63" s="26">
        <v>0.5334</v>
      </c>
      <c r="L63" s="94">
        <v>300</v>
      </c>
      <c r="M63" s="94">
        <v>300</v>
      </c>
      <c r="N63" s="94">
        <v>0</v>
      </c>
      <c r="O63" s="3"/>
      <c r="P63" s="3">
        <v>0</v>
      </c>
      <c r="Q63" s="26">
        <f t="shared" si="14"/>
        <v>0</v>
      </c>
      <c r="R63" s="94">
        <v>225</v>
      </c>
      <c r="S63" s="94">
        <v>0</v>
      </c>
      <c r="T63" s="94">
        <v>0</v>
      </c>
      <c r="U63" s="3"/>
      <c r="V63" s="3">
        <v>0</v>
      </c>
      <c r="W63" s="26">
        <f t="shared" si="15"/>
        <v>0</v>
      </c>
      <c r="X63" s="62">
        <f t="shared" si="16"/>
        <v>0</v>
      </c>
      <c r="Y63" s="26">
        <f t="shared" si="17"/>
        <v>0</v>
      </c>
      <c r="Z63" s="94">
        <v>310</v>
      </c>
      <c r="AA63" s="94">
        <v>0</v>
      </c>
      <c r="AB63" s="94">
        <v>0</v>
      </c>
      <c r="AC63" s="3"/>
      <c r="AD63" s="3">
        <v>0</v>
      </c>
      <c r="AE63" s="26">
        <f t="shared" si="18"/>
        <v>0</v>
      </c>
      <c r="AF63" s="62">
        <f t="shared" si="20"/>
        <v>0</v>
      </c>
      <c r="AG63" s="26">
        <f t="shared" si="19"/>
        <v>0</v>
      </c>
      <c r="AH63" s="17"/>
    </row>
    <row r="64" spans="1:34" ht="13.5" thickBot="1">
      <c r="A64" s="31">
        <v>12</v>
      </c>
      <c r="B64" s="47">
        <v>1</v>
      </c>
      <c r="C64" s="47">
        <v>140</v>
      </c>
      <c r="D64" s="47" t="s">
        <v>130</v>
      </c>
      <c r="E64" s="47" t="s">
        <v>108</v>
      </c>
      <c r="F64" s="47" t="s">
        <v>109</v>
      </c>
      <c r="G64" s="47" t="s">
        <v>17</v>
      </c>
      <c r="H64" s="48">
        <v>28269</v>
      </c>
      <c r="I64" s="47" t="s">
        <v>11</v>
      </c>
      <c r="J64" s="49">
        <v>130</v>
      </c>
      <c r="K64" s="50">
        <v>0.515</v>
      </c>
      <c r="L64" s="106">
        <v>270</v>
      </c>
      <c r="M64" s="107">
        <v>270</v>
      </c>
      <c r="N64" s="106">
        <v>285</v>
      </c>
      <c r="O64" s="47"/>
      <c r="P64" s="47">
        <f>M64</f>
        <v>270</v>
      </c>
      <c r="Q64" s="50">
        <f t="shared" si="14"/>
        <v>139.05</v>
      </c>
      <c r="R64" s="108">
        <v>220</v>
      </c>
      <c r="S64" s="109">
        <v>230</v>
      </c>
      <c r="T64" s="107">
        <v>235</v>
      </c>
      <c r="U64" s="47"/>
      <c r="V64" s="47">
        <v>235</v>
      </c>
      <c r="W64" s="50">
        <f t="shared" si="15"/>
        <v>121.025</v>
      </c>
      <c r="X64" s="110">
        <f t="shared" si="16"/>
        <v>505</v>
      </c>
      <c r="Y64" s="50">
        <f t="shared" si="17"/>
        <v>260.075</v>
      </c>
      <c r="Z64" s="108">
        <v>290</v>
      </c>
      <c r="AA64" s="109">
        <v>305</v>
      </c>
      <c r="AB64" s="106">
        <v>312.5</v>
      </c>
      <c r="AC64" s="47"/>
      <c r="AD64" s="47">
        <v>305</v>
      </c>
      <c r="AE64" s="50">
        <f t="shared" si="18"/>
        <v>157.07500000000002</v>
      </c>
      <c r="AF64" s="110">
        <f t="shared" si="20"/>
        <v>810</v>
      </c>
      <c r="AG64" s="50">
        <f t="shared" si="19"/>
        <v>417.15000000000003</v>
      </c>
      <c r="AH64" s="84"/>
    </row>
  </sheetData>
  <sheetProtection/>
  <mergeCells count="17">
    <mergeCell ref="L4:Q4"/>
    <mergeCell ref="F4:F5"/>
    <mergeCell ref="G4:G5"/>
    <mergeCell ref="H4:H5"/>
    <mergeCell ref="I4:I5"/>
    <mergeCell ref="J4:J5"/>
    <mergeCell ref="K4:K5"/>
    <mergeCell ref="R4:W4"/>
    <mergeCell ref="X4:Y4"/>
    <mergeCell ref="Z4:AE4"/>
    <mergeCell ref="AF4:AG4"/>
    <mergeCell ref="AH4:AH5"/>
    <mergeCell ref="A4:A5"/>
    <mergeCell ref="B4:B5"/>
    <mergeCell ref="C4:C5"/>
    <mergeCell ref="D4:D5"/>
    <mergeCell ref="E4:E5"/>
  </mergeCells>
  <printOptions/>
  <pageMargins left="0.2755905511811024" right="0.15748031496062992" top="0.984251968503937" bottom="0.984251968503937" header="0.5118110236220472" footer="0.5118110236220472"/>
  <pageSetup fitToHeight="3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0"/>
  <sheetViews>
    <sheetView zoomScale="85" zoomScaleNormal="85" workbookViewId="0" topLeftCell="A1">
      <selection activeCell="G46" sqref="G46"/>
    </sheetView>
  </sheetViews>
  <sheetFormatPr defaultColWidth="9.00390625" defaultRowHeight="12.75"/>
  <cols>
    <col min="1" max="1" width="4.875" style="8" customWidth="1"/>
    <col min="2" max="2" width="6.00390625" style="8" customWidth="1"/>
    <col min="3" max="3" width="5.875" style="8" bestFit="1" customWidth="1"/>
    <col min="4" max="4" width="23.75390625" style="8" bestFit="1" customWidth="1"/>
    <col min="5" max="5" width="16.00390625" style="8" customWidth="1"/>
    <col min="6" max="6" width="23.875" style="8" customWidth="1"/>
    <col min="7" max="7" width="12.75390625" style="8" bestFit="1" customWidth="1"/>
    <col min="8" max="8" width="11.125" style="8" customWidth="1"/>
    <col min="9" max="9" width="14.875" style="8" customWidth="1"/>
    <col min="10" max="10" width="7.625" style="9" bestFit="1" customWidth="1"/>
    <col min="11" max="11" width="7.625" style="23" bestFit="1" customWidth="1"/>
    <col min="12" max="12" width="7.25390625" style="8" customWidth="1"/>
    <col min="13" max="14" width="7.625" style="98" customWidth="1"/>
    <col min="15" max="15" width="7.625" style="8" customWidth="1"/>
    <col min="16" max="16" width="7.625" style="69" customWidth="1"/>
    <col min="17" max="17" width="9.875" style="23" customWidth="1"/>
    <col min="18" max="18" width="7.00390625" style="8" customWidth="1"/>
    <col min="19" max="20" width="7.375" style="8" customWidth="1"/>
    <col min="21" max="21" width="6.25390625" style="8" customWidth="1"/>
    <col min="22" max="22" width="6.625" style="69" customWidth="1"/>
    <col min="23" max="23" width="9.875" style="23" customWidth="1"/>
    <col min="24" max="24" width="7.375" style="69" customWidth="1"/>
    <col min="25" max="25" width="9.875" style="23" customWidth="1"/>
    <col min="26" max="26" width="6.75390625" style="8" customWidth="1"/>
    <col min="27" max="27" width="6.625" style="98" customWidth="1"/>
    <col min="28" max="28" width="7.625" style="8" customWidth="1"/>
    <col min="29" max="29" width="5.375" style="8" customWidth="1"/>
    <col min="30" max="30" width="6.625" style="69" bestFit="1" customWidth="1"/>
    <col min="31" max="31" width="9.875" style="23" bestFit="1" customWidth="1"/>
    <col min="32" max="32" width="7.00390625" style="69" bestFit="1" customWidth="1"/>
    <col min="33" max="33" width="9.875" style="23" bestFit="1" customWidth="1"/>
    <col min="34" max="34" width="12.125" style="8" customWidth="1"/>
    <col min="35" max="16384" width="9.125" style="8" customWidth="1"/>
  </cols>
  <sheetData>
    <row r="1" spans="2:33" ht="20.25">
      <c r="B1" s="29" t="s">
        <v>170</v>
      </c>
      <c r="D1" s="4"/>
      <c r="E1" s="4"/>
      <c r="F1" s="4"/>
      <c r="G1" s="4"/>
      <c r="H1" s="6"/>
      <c r="I1" s="5"/>
      <c r="J1" s="22"/>
      <c r="K1" s="78"/>
      <c r="L1" s="78"/>
      <c r="M1" s="78"/>
      <c r="N1" s="78"/>
      <c r="O1" s="79"/>
      <c r="P1" s="23"/>
      <c r="Q1" s="8"/>
      <c r="V1" s="8"/>
      <c r="W1" s="8"/>
      <c r="X1" s="8"/>
      <c r="Y1" s="8"/>
      <c r="AA1" s="8"/>
      <c r="AD1" s="8"/>
      <c r="AE1" s="8"/>
      <c r="AF1" s="8"/>
      <c r="AG1" s="8"/>
    </row>
    <row r="2" spans="2:33" ht="20.25">
      <c r="B2" s="29" t="s">
        <v>375</v>
      </c>
      <c r="D2" s="4"/>
      <c r="E2" s="4"/>
      <c r="F2" s="4"/>
      <c r="G2" s="4"/>
      <c r="H2" s="6"/>
      <c r="I2" s="5"/>
      <c r="J2" s="22"/>
      <c r="K2" s="78"/>
      <c r="L2" s="78"/>
      <c r="M2" s="78"/>
      <c r="N2" s="78"/>
      <c r="O2" s="79"/>
      <c r="P2" s="23"/>
      <c r="Q2" s="8"/>
      <c r="V2" s="8"/>
      <c r="W2" s="8"/>
      <c r="X2" s="8"/>
      <c r="Y2" s="8"/>
      <c r="AA2" s="8"/>
      <c r="AD2" s="8"/>
      <c r="AE2" s="8"/>
      <c r="AF2" s="8"/>
      <c r="AG2" s="8"/>
    </row>
    <row r="3" spans="4:33" s="15" customFormat="1" ht="12" thickBot="1">
      <c r="D3" s="13"/>
      <c r="E3" s="13"/>
      <c r="F3" s="13"/>
      <c r="G3" s="13"/>
      <c r="H3" s="13"/>
      <c r="I3" s="13"/>
      <c r="J3" s="14"/>
      <c r="K3" s="25"/>
      <c r="L3" s="13"/>
      <c r="M3" s="89"/>
      <c r="N3" s="89"/>
      <c r="O3" s="13"/>
      <c r="P3" s="13"/>
      <c r="Q3" s="24"/>
      <c r="R3" s="13"/>
      <c r="S3" s="13"/>
      <c r="T3" s="13"/>
      <c r="U3" s="13"/>
      <c r="V3" s="90"/>
      <c r="W3" s="25"/>
      <c r="X3" s="10"/>
      <c r="Y3" s="25"/>
      <c r="AA3" s="91"/>
      <c r="AD3" s="10"/>
      <c r="AE3" s="25"/>
      <c r="AF3" s="10"/>
      <c r="AG3" s="25"/>
    </row>
    <row r="4" spans="1:34" ht="12.75" customHeight="1">
      <c r="A4" s="137" t="s">
        <v>10</v>
      </c>
      <c r="B4" s="135" t="s">
        <v>8</v>
      </c>
      <c r="C4" s="135" t="s">
        <v>2</v>
      </c>
      <c r="D4" s="135" t="s">
        <v>3</v>
      </c>
      <c r="E4" s="135" t="s">
        <v>22</v>
      </c>
      <c r="F4" s="135" t="s">
        <v>24</v>
      </c>
      <c r="G4" s="135" t="s">
        <v>16</v>
      </c>
      <c r="H4" s="135" t="s">
        <v>7</v>
      </c>
      <c r="I4" s="135" t="s">
        <v>4</v>
      </c>
      <c r="J4" s="128" t="s">
        <v>1</v>
      </c>
      <c r="K4" s="139" t="s">
        <v>0</v>
      </c>
      <c r="L4" s="132" t="s">
        <v>314</v>
      </c>
      <c r="M4" s="132"/>
      <c r="N4" s="132"/>
      <c r="O4" s="132"/>
      <c r="P4" s="132"/>
      <c r="Q4" s="132"/>
      <c r="R4" s="132" t="s">
        <v>5</v>
      </c>
      <c r="S4" s="132"/>
      <c r="T4" s="132"/>
      <c r="U4" s="132"/>
      <c r="V4" s="132"/>
      <c r="W4" s="132"/>
      <c r="X4" s="132" t="s">
        <v>315</v>
      </c>
      <c r="Y4" s="132"/>
      <c r="Z4" s="132" t="s">
        <v>316</v>
      </c>
      <c r="AA4" s="132"/>
      <c r="AB4" s="132"/>
      <c r="AC4" s="132"/>
      <c r="AD4" s="132"/>
      <c r="AE4" s="132"/>
      <c r="AF4" s="132" t="s">
        <v>317</v>
      </c>
      <c r="AG4" s="132"/>
      <c r="AH4" s="133" t="s">
        <v>9</v>
      </c>
    </row>
    <row r="5" spans="1:34" s="10" customFormat="1" ht="12" thickBot="1">
      <c r="A5" s="138"/>
      <c r="B5" s="136"/>
      <c r="C5" s="136"/>
      <c r="D5" s="136"/>
      <c r="E5" s="136"/>
      <c r="F5" s="136"/>
      <c r="G5" s="136"/>
      <c r="H5" s="136"/>
      <c r="I5" s="136"/>
      <c r="J5" s="129"/>
      <c r="K5" s="140"/>
      <c r="L5" s="92">
        <v>1</v>
      </c>
      <c r="M5" s="93">
        <v>2</v>
      </c>
      <c r="N5" s="93">
        <v>3</v>
      </c>
      <c r="O5" s="92">
        <v>4</v>
      </c>
      <c r="P5" s="92" t="s">
        <v>6</v>
      </c>
      <c r="Q5" s="60" t="s">
        <v>0</v>
      </c>
      <c r="R5" s="92">
        <v>1</v>
      </c>
      <c r="S5" s="92">
        <v>2</v>
      </c>
      <c r="T5" s="92">
        <v>3</v>
      </c>
      <c r="U5" s="92">
        <v>4</v>
      </c>
      <c r="V5" s="92" t="s">
        <v>6</v>
      </c>
      <c r="W5" s="60" t="s">
        <v>0</v>
      </c>
      <c r="X5" s="92" t="s">
        <v>318</v>
      </c>
      <c r="Y5" s="60" t="s">
        <v>0</v>
      </c>
      <c r="Z5" s="92">
        <v>1</v>
      </c>
      <c r="AA5" s="93">
        <v>2</v>
      </c>
      <c r="AB5" s="92">
        <v>3</v>
      </c>
      <c r="AC5" s="92">
        <v>4</v>
      </c>
      <c r="AD5" s="92" t="s">
        <v>6</v>
      </c>
      <c r="AE5" s="60" t="s">
        <v>0</v>
      </c>
      <c r="AF5" s="92" t="s">
        <v>319</v>
      </c>
      <c r="AG5" s="60" t="s">
        <v>0</v>
      </c>
      <c r="AH5" s="134"/>
    </row>
    <row r="6" spans="1:34" s="69" customFormat="1" ht="12.75" customHeight="1">
      <c r="A6" s="70"/>
      <c r="B6" s="71"/>
      <c r="C6" s="71"/>
      <c r="D6" s="71" t="s">
        <v>410</v>
      </c>
      <c r="E6" s="101"/>
      <c r="F6" s="71"/>
      <c r="G6" s="101"/>
      <c r="H6" s="72"/>
      <c r="I6" s="71"/>
      <c r="J6" s="73"/>
      <c r="K6" s="74"/>
      <c r="L6" s="71"/>
      <c r="M6" s="100"/>
      <c r="N6" s="100"/>
      <c r="O6" s="71"/>
      <c r="P6" s="71"/>
      <c r="Q6" s="74"/>
      <c r="R6" s="101"/>
      <c r="S6" s="102"/>
      <c r="T6" s="100"/>
      <c r="U6" s="71"/>
      <c r="V6" s="71"/>
      <c r="W6" s="74"/>
      <c r="X6" s="71"/>
      <c r="Y6" s="74"/>
      <c r="Z6" s="101"/>
      <c r="AA6" s="102"/>
      <c r="AB6" s="100"/>
      <c r="AC6" s="71"/>
      <c r="AD6" s="71"/>
      <c r="AE6" s="74"/>
      <c r="AF6" s="71"/>
      <c r="AG6" s="74"/>
      <c r="AH6" s="75"/>
    </row>
    <row r="7" spans="1:34" s="69" customFormat="1" ht="12.75" customHeight="1">
      <c r="A7" s="61"/>
      <c r="B7" s="62"/>
      <c r="C7" s="62"/>
      <c r="D7" s="62" t="s">
        <v>372</v>
      </c>
      <c r="E7" s="104"/>
      <c r="F7" s="62"/>
      <c r="G7" s="104" t="s">
        <v>44</v>
      </c>
      <c r="H7" s="63"/>
      <c r="I7" s="62"/>
      <c r="J7" s="64"/>
      <c r="K7" s="65"/>
      <c r="L7" s="62"/>
      <c r="M7" s="103"/>
      <c r="N7" s="103"/>
      <c r="O7" s="62"/>
      <c r="P7" s="62"/>
      <c r="Q7" s="65"/>
      <c r="R7" s="104"/>
      <c r="S7" s="105"/>
      <c r="T7" s="103"/>
      <c r="U7" s="62"/>
      <c r="V7" s="62"/>
      <c r="W7" s="65"/>
      <c r="X7" s="62"/>
      <c r="Y7" s="65"/>
      <c r="Z7" s="104"/>
      <c r="AA7" s="105"/>
      <c r="AB7" s="103"/>
      <c r="AC7" s="62"/>
      <c r="AD7" s="62"/>
      <c r="AE7" s="65"/>
      <c r="AF7" s="62"/>
      <c r="AG7" s="65"/>
      <c r="AH7" s="76"/>
    </row>
    <row r="8" spans="1:34" ht="12.75">
      <c r="A8" s="16">
        <v>12</v>
      </c>
      <c r="B8" s="3">
        <v>1</v>
      </c>
      <c r="C8" s="3">
        <v>90</v>
      </c>
      <c r="D8" s="3" t="s">
        <v>389</v>
      </c>
      <c r="E8" s="7" t="s">
        <v>132</v>
      </c>
      <c r="F8" s="7" t="s">
        <v>109</v>
      </c>
      <c r="G8" s="7" t="s">
        <v>17</v>
      </c>
      <c r="H8" s="1">
        <v>31598</v>
      </c>
      <c r="I8" s="3" t="s">
        <v>11</v>
      </c>
      <c r="J8" s="2">
        <v>87</v>
      </c>
      <c r="K8" s="26">
        <v>0.5978</v>
      </c>
      <c r="L8" s="3">
        <v>170</v>
      </c>
      <c r="M8" s="95">
        <v>185</v>
      </c>
      <c r="N8" s="95">
        <v>190</v>
      </c>
      <c r="O8" s="3"/>
      <c r="P8" s="3">
        <v>190</v>
      </c>
      <c r="Q8" s="26">
        <f>P8*K8</f>
        <v>113.582</v>
      </c>
      <c r="R8" s="7"/>
      <c r="S8" s="96"/>
      <c r="T8" s="95"/>
      <c r="U8" s="3"/>
      <c r="V8" s="3"/>
      <c r="W8" s="26">
        <f>V8*K8</f>
        <v>0</v>
      </c>
      <c r="X8" s="62">
        <f>V8+P8</f>
        <v>190</v>
      </c>
      <c r="Y8" s="26">
        <f>X8*K8</f>
        <v>113.582</v>
      </c>
      <c r="Z8" s="7"/>
      <c r="AA8" s="96"/>
      <c r="AB8" s="43"/>
      <c r="AC8" s="3"/>
      <c r="AD8" s="62"/>
      <c r="AE8" s="26">
        <f>AD8*K8</f>
        <v>0</v>
      </c>
      <c r="AF8" s="62">
        <f>AD8+X8</f>
        <v>190</v>
      </c>
      <c r="AG8" s="26">
        <f>AF8*K8</f>
        <v>113.582</v>
      </c>
      <c r="AH8" s="17"/>
    </row>
    <row r="9" spans="1:34" s="69" customFormat="1" ht="12.75">
      <c r="A9" s="61"/>
      <c r="B9" s="62"/>
      <c r="C9" s="62"/>
      <c r="D9" s="62" t="s">
        <v>411</v>
      </c>
      <c r="E9" s="104"/>
      <c r="F9" s="104"/>
      <c r="G9" s="104" t="s">
        <v>44</v>
      </c>
      <c r="H9" s="63"/>
      <c r="I9" s="62"/>
      <c r="J9" s="64"/>
      <c r="K9" s="65"/>
      <c r="L9" s="62"/>
      <c r="M9" s="103"/>
      <c r="N9" s="103"/>
      <c r="O9" s="62"/>
      <c r="P9" s="62"/>
      <c r="Q9" s="65"/>
      <c r="R9" s="104"/>
      <c r="S9" s="105"/>
      <c r="T9" s="103"/>
      <c r="U9" s="62"/>
      <c r="V9" s="62"/>
      <c r="W9" s="65"/>
      <c r="X9" s="62"/>
      <c r="Y9" s="65"/>
      <c r="Z9" s="104"/>
      <c r="AA9" s="105"/>
      <c r="AB9" s="77"/>
      <c r="AC9" s="62"/>
      <c r="AD9" s="62"/>
      <c r="AE9" s="65"/>
      <c r="AF9" s="62"/>
      <c r="AG9" s="65"/>
      <c r="AH9" s="76"/>
    </row>
    <row r="10" spans="1:34" ht="12.75">
      <c r="A10" s="16">
        <v>12</v>
      </c>
      <c r="B10" s="3">
        <v>1</v>
      </c>
      <c r="C10" s="3">
        <v>75</v>
      </c>
      <c r="D10" s="3" t="s">
        <v>376</v>
      </c>
      <c r="E10" s="3" t="s">
        <v>377</v>
      </c>
      <c r="F10" s="3" t="s">
        <v>112</v>
      </c>
      <c r="G10" s="3" t="s">
        <v>17</v>
      </c>
      <c r="H10" s="1">
        <v>20917</v>
      </c>
      <c r="I10" s="3" t="s">
        <v>48</v>
      </c>
      <c r="J10" s="2">
        <v>72.75</v>
      </c>
      <c r="K10" s="26">
        <v>1.0071</v>
      </c>
      <c r="L10" s="95"/>
      <c r="M10" s="95"/>
      <c r="N10" s="95"/>
      <c r="O10" s="3"/>
      <c r="P10" s="3"/>
      <c r="Q10" s="26">
        <f>P10*K10</f>
        <v>0</v>
      </c>
      <c r="R10" s="7"/>
      <c r="S10" s="96"/>
      <c r="T10" s="95"/>
      <c r="U10" s="3"/>
      <c r="V10" s="3"/>
      <c r="W10" s="26">
        <f>V10*K10</f>
        <v>0</v>
      </c>
      <c r="X10" s="62">
        <f>V10+P10</f>
        <v>0</v>
      </c>
      <c r="Y10" s="26">
        <f>X10*K10</f>
        <v>0</v>
      </c>
      <c r="Z10" s="7">
        <v>180</v>
      </c>
      <c r="AA10" s="96">
        <v>200</v>
      </c>
      <c r="AB10" s="39">
        <v>0</v>
      </c>
      <c r="AC10" s="3"/>
      <c r="AD10" s="62">
        <v>200</v>
      </c>
      <c r="AE10" s="26">
        <f>AD10*K10</f>
        <v>201.42000000000002</v>
      </c>
      <c r="AF10" s="62">
        <f>AD10+X10</f>
        <v>200</v>
      </c>
      <c r="AG10" s="26">
        <f>AF10*K10</f>
        <v>201.42000000000002</v>
      </c>
      <c r="AH10" s="17"/>
    </row>
    <row r="11" spans="1:34" ht="12.75">
      <c r="A11" s="16">
        <v>12</v>
      </c>
      <c r="B11" s="3">
        <v>1</v>
      </c>
      <c r="C11" s="3">
        <v>82.5</v>
      </c>
      <c r="D11" s="3" t="s">
        <v>393</v>
      </c>
      <c r="E11" s="3" t="s">
        <v>183</v>
      </c>
      <c r="F11" s="3" t="s">
        <v>158</v>
      </c>
      <c r="G11" s="3" t="s">
        <v>17</v>
      </c>
      <c r="H11" s="1">
        <v>30516</v>
      </c>
      <c r="I11" s="3" t="s">
        <v>11</v>
      </c>
      <c r="J11" s="2">
        <v>82.3</v>
      </c>
      <c r="K11" s="26">
        <v>0.6203</v>
      </c>
      <c r="L11" s="95"/>
      <c r="M11" s="95"/>
      <c r="N11" s="95"/>
      <c r="O11" s="3"/>
      <c r="P11" s="3"/>
      <c r="Q11" s="26">
        <f>P11*K11</f>
        <v>0</v>
      </c>
      <c r="R11" s="7"/>
      <c r="S11" s="96"/>
      <c r="T11" s="95"/>
      <c r="U11" s="3"/>
      <c r="V11" s="3"/>
      <c r="W11" s="26">
        <f>V11*K11</f>
        <v>0</v>
      </c>
      <c r="X11" s="62">
        <f>V11+P11</f>
        <v>0</v>
      </c>
      <c r="Y11" s="26">
        <f>X11*K11</f>
        <v>0</v>
      </c>
      <c r="Z11" s="7">
        <v>255</v>
      </c>
      <c r="AA11" s="96">
        <v>270</v>
      </c>
      <c r="AB11" s="43">
        <v>280</v>
      </c>
      <c r="AC11" s="3"/>
      <c r="AD11" s="62">
        <f>AA11</f>
        <v>270</v>
      </c>
      <c r="AE11" s="26">
        <f>AD11*K11</f>
        <v>167.481</v>
      </c>
      <c r="AF11" s="62">
        <f>AD11+X11</f>
        <v>270</v>
      </c>
      <c r="AG11" s="26">
        <f>AF11*K11</f>
        <v>167.481</v>
      </c>
      <c r="AH11" s="17"/>
    </row>
    <row r="12" spans="1:34" ht="12.75" customHeight="1">
      <c r="A12" s="16">
        <v>12</v>
      </c>
      <c r="B12" s="3">
        <v>1</v>
      </c>
      <c r="C12" s="3">
        <v>90</v>
      </c>
      <c r="D12" s="3" t="s">
        <v>391</v>
      </c>
      <c r="E12" s="3" t="s">
        <v>377</v>
      </c>
      <c r="F12" s="3" t="s">
        <v>112</v>
      </c>
      <c r="G12" s="3" t="s">
        <v>17</v>
      </c>
      <c r="H12" s="1">
        <v>32406</v>
      </c>
      <c r="I12" s="3" t="s">
        <v>11</v>
      </c>
      <c r="J12" s="2">
        <v>90</v>
      </c>
      <c r="K12" s="26">
        <v>0.5853</v>
      </c>
      <c r="L12" s="95"/>
      <c r="M12" s="95"/>
      <c r="N12" s="95"/>
      <c r="O12" s="3"/>
      <c r="P12" s="3"/>
      <c r="Q12" s="26">
        <f>P12*K12</f>
        <v>0</v>
      </c>
      <c r="R12" s="7"/>
      <c r="S12" s="96"/>
      <c r="T12" s="95"/>
      <c r="U12" s="3"/>
      <c r="V12" s="3"/>
      <c r="W12" s="26">
        <f>V12*K12</f>
        <v>0</v>
      </c>
      <c r="X12" s="62">
        <f>V12+P12</f>
        <v>0</v>
      </c>
      <c r="Y12" s="26">
        <f>X12*K12</f>
        <v>0</v>
      </c>
      <c r="Z12" s="7">
        <v>250</v>
      </c>
      <c r="AA12" s="43">
        <v>260</v>
      </c>
      <c r="AB12" s="95">
        <v>260</v>
      </c>
      <c r="AC12" s="3"/>
      <c r="AD12" s="62">
        <f>AB12</f>
        <v>260</v>
      </c>
      <c r="AE12" s="26">
        <f>AD12*K12</f>
        <v>152.178</v>
      </c>
      <c r="AF12" s="62">
        <f>AD12+X12</f>
        <v>260</v>
      </c>
      <c r="AG12" s="26">
        <f>AF12*K12</f>
        <v>152.178</v>
      </c>
      <c r="AH12" s="17"/>
    </row>
    <row r="13" spans="1:34" ht="12.75" customHeight="1">
      <c r="A13" s="16">
        <v>5</v>
      </c>
      <c r="B13" s="3">
        <v>2</v>
      </c>
      <c r="C13" s="3">
        <v>90</v>
      </c>
      <c r="D13" s="3" t="s">
        <v>389</v>
      </c>
      <c r="E13" s="7" t="s">
        <v>132</v>
      </c>
      <c r="F13" s="7" t="s">
        <v>109</v>
      </c>
      <c r="G13" s="7" t="s">
        <v>17</v>
      </c>
      <c r="H13" s="1">
        <v>31598</v>
      </c>
      <c r="I13" s="3" t="s">
        <v>11</v>
      </c>
      <c r="J13" s="2">
        <v>87</v>
      </c>
      <c r="K13" s="26">
        <v>0.5978</v>
      </c>
      <c r="L13" s="3"/>
      <c r="M13" s="95"/>
      <c r="N13" s="95"/>
      <c r="O13" s="3"/>
      <c r="P13" s="3"/>
      <c r="Q13" s="26">
        <f>P13*K13</f>
        <v>0</v>
      </c>
      <c r="R13" s="7"/>
      <c r="S13" s="96"/>
      <c r="T13" s="95"/>
      <c r="U13" s="3"/>
      <c r="V13" s="3"/>
      <c r="W13" s="26">
        <f>V13*K13</f>
        <v>0</v>
      </c>
      <c r="X13" s="62">
        <f>V13+P13</f>
        <v>0</v>
      </c>
      <c r="Y13" s="26">
        <f>X13*K13</f>
        <v>0</v>
      </c>
      <c r="Z13" s="7">
        <v>210</v>
      </c>
      <c r="AA13" s="96">
        <v>230</v>
      </c>
      <c r="AB13" s="43">
        <v>235</v>
      </c>
      <c r="AC13" s="3"/>
      <c r="AD13" s="62">
        <v>230</v>
      </c>
      <c r="AE13" s="26">
        <f>AD13*K13</f>
        <v>137.494</v>
      </c>
      <c r="AF13" s="62">
        <f>AD13+X13</f>
        <v>230</v>
      </c>
      <c r="AG13" s="26">
        <f>AF13*K13</f>
        <v>137.494</v>
      </c>
      <c r="AH13" s="17"/>
    </row>
    <row r="14" spans="1:77" s="3" customFormat="1" ht="12.75">
      <c r="A14" s="16">
        <v>12</v>
      </c>
      <c r="B14" s="3">
        <v>1</v>
      </c>
      <c r="C14" s="3">
        <v>100</v>
      </c>
      <c r="D14" s="3" t="s">
        <v>390</v>
      </c>
      <c r="E14" s="3" t="s">
        <v>97</v>
      </c>
      <c r="F14" s="3" t="s">
        <v>98</v>
      </c>
      <c r="G14" s="3" t="s">
        <v>17</v>
      </c>
      <c r="H14" s="1">
        <v>27521</v>
      </c>
      <c r="I14" s="3" t="s">
        <v>11</v>
      </c>
      <c r="J14" s="2">
        <v>99.9</v>
      </c>
      <c r="K14" s="26">
        <v>0.5543</v>
      </c>
      <c r="L14" s="95"/>
      <c r="M14" s="95"/>
      <c r="N14" s="95"/>
      <c r="Q14" s="26">
        <f>P14*K14</f>
        <v>0</v>
      </c>
      <c r="R14" s="7"/>
      <c r="S14" s="96"/>
      <c r="T14" s="95"/>
      <c r="W14" s="26">
        <f>V14*K14</f>
        <v>0</v>
      </c>
      <c r="X14" s="62">
        <f>V14+P14</f>
        <v>0</v>
      </c>
      <c r="Y14" s="26">
        <f>X14*K14</f>
        <v>0</v>
      </c>
      <c r="Z14" s="7">
        <v>230</v>
      </c>
      <c r="AA14" s="96">
        <v>245</v>
      </c>
      <c r="AB14" s="43">
        <v>257.5</v>
      </c>
      <c r="AD14" s="62">
        <v>245</v>
      </c>
      <c r="AE14" s="26">
        <f>AD14*K14</f>
        <v>135.8035</v>
      </c>
      <c r="AF14" s="62">
        <f>AD14+X14</f>
        <v>245</v>
      </c>
      <c r="AG14" s="26">
        <f>AF14*K14</f>
        <v>135.8035</v>
      </c>
      <c r="AH14" s="17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97"/>
    </row>
    <row r="15" spans="1:34" s="69" customFormat="1" ht="12.75">
      <c r="A15" s="61"/>
      <c r="B15" s="62"/>
      <c r="C15" s="62"/>
      <c r="D15" s="62" t="s">
        <v>373</v>
      </c>
      <c r="E15" s="62"/>
      <c r="F15" s="62"/>
      <c r="G15" s="62" t="s">
        <v>43</v>
      </c>
      <c r="H15" s="63"/>
      <c r="I15" s="62"/>
      <c r="J15" s="64"/>
      <c r="K15" s="65"/>
      <c r="L15" s="103"/>
      <c r="M15" s="103"/>
      <c r="N15" s="103"/>
      <c r="O15" s="62"/>
      <c r="P15" s="62"/>
      <c r="Q15" s="65"/>
      <c r="R15" s="104"/>
      <c r="S15" s="105"/>
      <c r="T15" s="103"/>
      <c r="U15" s="62"/>
      <c r="V15" s="62"/>
      <c r="W15" s="65"/>
      <c r="X15" s="62"/>
      <c r="Y15" s="65"/>
      <c r="Z15" s="104"/>
      <c r="AA15" s="105"/>
      <c r="AB15" s="77"/>
      <c r="AC15" s="62"/>
      <c r="AD15" s="62"/>
      <c r="AE15" s="65"/>
      <c r="AF15" s="62"/>
      <c r="AG15" s="65"/>
      <c r="AH15" s="76"/>
    </row>
    <row r="16" spans="1:77" s="69" customFormat="1" ht="12.75">
      <c r="A16" s="16">
        <v>12</v>
      </c>
      <c r="B16" s="3">
        <v>1</v>
      </c>
      <c r="C16" s="3">
        <v>67.5</v>
      </c>
      <c r="D16" s="3" t="s">
        <v>383</v>
      </c>
      <c r="E16" s="7" t="s">
        <v>327</v>
      </c>
      <c r="F16" s="3" t="s">
        <v>328</v>
      </c>
      <c r="G16" s="7" t="s">
        <v>17</v>
      </c>
      <c r="H16" s="1">
        <v>34895</v>
      </c>
      <c r="I16" s="3" t="s">
        <v>59</v>
      </c>
      <c r="J16" s="2">
        <v>65.6</v>
      </c>
      <c r="K16" s="26">
        <v>0.8437</v>
      </c>
      <c r="L16" s="39">
        <v>130</v>
      </c>
      <c r="M16" s="95">
        <v>130</v>
      </c>
      <c r="N16" s="95">
        <v>147.5</v>
      </c>
      <c r="O16" s="3"/>
      <c r="P16" s="3">
        <v>147.5</v>
      </c>
      <c r="Q16" s="26">
        <f>P16*K16</f>
        <v>124.44575</v>
      </c>
      <c r="R16" s="7">
        <v>92.5</v>
      </c>
      <c r="S16" s="96">
        <v>100</v>
      </c>
      <c r="T16" s="95">
        <v>107.5</v>
      </c>
      <c r="U16" s="3"/>
      <c r="V16" s="3">
        <v>107.5</v>
      </c>
      <c r="W16" s="26">
        <f>V16*K16</f>
        <v>90.69775</v>
      </c>
      <c r="X16" s="62">
        <f>V16+P16</f>
        <v>255</v>
      </c>
      <c r="Y16" s="26">
        <f>X16*K16</f>
        <v>215.1435</v>
      </c>
      <c r="Z16" s="7">
        <v>130</v>
      </c>
      <c r="AA16" s="96">
        <v>140</v>
      </c>
      <c r="AB16" s="95">
        <v>150</v>
      </c>
      <c r="AC16" s="3"/>
      <c r="AD16" s="62">
        <v>150</v>
      </c>
      <c r="AE16" s="26">
        <f>AD16*K16</f>
        <v>126.555</v>
      </c>
      <c r="AF16" s="62">
        <f>AD16+X16</f>
        <v>405</v>
      </c>
      <c r="AG16" s="26">
        <f>AF16*K16</f>
        <v>341.6985</v>
      </c>
      <c r="AH16" s="17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s="69" customFormat="1" ht="12.75">
      <c r="A17" s="16">
        <v>12</v>
      </c>
      <c r="B17" s="3">
        <v>1</v>
      </c>
      <c r="C17" s="3" t="s">
        <v>368</v>
      </c>
      <c r="D17" s="3" t="s">
        <v>388</v>
      </c>
      <c r="E17" s="7" t="s">
        <v>12</v>
      </c>
      <c r="F17" s="3" t="s">
        <v>64</v>
      </c>
      <c r="G17" s="7" t="s">
        <v>17</v>
      </c>
      <c r="H17" s="1">
        <v>31950</v>
      </c>
      <c r="I17" s="3" t="s">
        <v>11</v>
      </c>
      <c r="J17" s="2">
        <v>104.7</v>
      </c>
      <c r="K17" s="26">
        <v>0.5843</v>
      </c>
      <c r="L17" s="39">
        <v>210</v>
      </c>
      <c r="M17" s="95">
        <v>220</v>
      </c>
      <c r="N17" s="95">
        <v>230</v>
      </c>
      <c r="O17" s="3"/>
      <c r="P17" s="3">
        <v>230</v>
      </c>
      <c r="Q17" s="26">
        <f>P17*K17</f>
        <v>134.389</v>
      </c>
      <c r="R17" s="7">
        <v>120</v>
      </c>
      <c r="S17" s="96">
        <v>130</v>
      </c>
      <c r="T17" s="39">
        <v>0</v>
      </c>
      <c r="U17" s="3"/>
      <c r="V17" s="3">
        <f>S17</f>
        <v>130</v>
      </c>
      <c r="W17" s="26">
        <f>V17*K17</f>
        <v>75.959</v>
      </c>
      <c r="X17" s="62">
        <f>V17+P17</f>
        <v>360</v>
      </c>
      <c r="Y17" s="26">
        <f>X17*K17</f>
        <v>210.348</v>
      </c>
      <c r="Z17" s="7">
        <v>175</v>
      </c>
      <c r="AA17" s="96">
        <v>186</v>
      </c>
      <c r="AB17" s="43">
        <v>200</v>
      </c>
      <c r="AC17" s="3"/>
      <c r="AD17" s="62">
        <f>AA17</f>
        <v>186</v>
      </c>
      <c r="AE17" s="26">
        <f>AD17*K17</f>
        <v>108.67980000000001</v>
      </c>
      <c r="AF17" s="62">
        <f>AD17+X17</f>
        <v>546</v>
      </c>
      <c r="AG17" s="26">
        <f>AF17*K17</f>
        <v>319.0278</v>
      </c>
      <c r="AH17" s="17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34" s="69" customFormat="1" ht="12.75">
      <c r="A18" s="61"/>
      <c r="B18" s="62"/>
      <c r="C18" s="62"/>
      <c r="D18" s="62" t="s">
        <v>373</v>
      </c>
      <c r="E18" s="104"/>
      <c r="F18" s="62"/>
      <c r="G18" s="104" t="s">
        <v>44</v>
      </c>
      <c r="H18" s="63"/>
      <c r="I18" s="62"/>
      <c r="J18" s="64"/>
      <c r="K18" s="65"/>
      <c r="L18" s="67"/>
      <c r="M18" s="103"/>
      <c r="N18" s="103"/>
      <c r="O18" s="62"/>
      <c r="P18" s="62"/>
      <c r="Q18" s="65"/>
      <c r="R18" s="104"/>
      <c r="S18" s="105"/>
      <c r="T18" s="67"/>
      <c r="U18" s="62"/>
      <c r="V18" s="62"/>
      <c r="W18" s="65"/>
      <c r="X18" s="62"/>
      <c r="Y18" s="65"/>
      <c r="Z18" s="104"/>
      <c r="AA18" s="105"/>
      <c r="AB18" s="77"/>
      <c r="AC18" s="62"/>
      <c r="AD18" s="62"/>
      <c r="AE18" s="65"/>
      <c r="AF18" s="62"/>
      <c r="AG18" s="65"/>
      <c r="AH18" s="76"/>
    </row>
    <row r="19" spans="1:34" ht="12.75" customHeight="1">
      <c r="A19" s="16">
        <v>12</v>
      </c>
      <c r="B19" s="3">
        <v>1</v>
      </c>
      <c r="C19" s="3">
        <v>75</v>
      </c>
      <c r="D19" s="3" t="s">
        <v>376</v>
      </c>
      <c r="E19" s="3" t="s">
        <v>377</v>
      </c>
      <c r="F19" s="3" t="s">
        <v>112</v>
      </c>
      <c r="G19" s="3" t="s">
        <v>17</v>
      </c>
      <c r="H19" s="1">
        <v>20917</v>
      </c>
      <c r="I19" s="3" t="s">
        <v>48</v>
      </c>
      <c r="J19" s="2">
        <v>72.75</v>
      </c>
      <c r="K19" s="26">
        <v>1.0071</v>
      </c>
      <c r="L19" s="95">
        <v>180</v>
      </c>
      <c r="M19" s="95">
        <v>200</v>
      </c>
      <c r="N19" s="39">
        <v>0</v>
      </c>
      <c r="O19" s="3"/>
      <c r="P19" s="3">
        <v>200</v>
      </c>
      <c r="Q19" s="26">
        <f>P19*K19</f>
        <v>201.42000000000002</v>
      </c>
      <c r="R19" s="7">
        <v>95</v>
      </c>
      <c r="S19" s="96">
        <v>105</v>
      </c>
      <c r="T19" s="95">
        <v>110</v>
      </c>
      <c r="U19" s="3"/>
      <c r="V19" s="3">
        <v>110</v>
      </c>
      <c r="W19" s="26">
        <f>V19*K19</f>
        <v>110.781</v>
      </c>
      <c r="X19" s="62">
        <f>V19+P19</f>
        <v>310</v>
      </c>
      <c r="Y19" s="26">
        <f>X19*K19</f>
        <v>312.201</v>
      </c>
      <c r="Z19" s="7">
        <v>180</v>
      </c>
      <c r="AA19" s="96">
        <v>200</v>
      </c>
      <c r="AB19" s="39">
        <v>0</v>
      </c>
      <c r="AC19" s="3"/>
      <c r="AD19" s="62">
        <v>200</v>
      </c>
      <c r="AE19" s="26">
        <f>AD19*K19</f>
        <v>201.42000000000002</v>
      </c>
      <c r="AF19" s="62">
        <f>AD19+X19</f>
        <v>510</v>
      </c>
      <c r="AG19" s="26">
        <f>AF19*K19</f>
        <v>513.6210000000001</v>
      </c>
      <c r="AH19" s="17"/>
    </row>
    <row r="20" spans="1:34" ht="12.75" customHeight="1">
      <c r="A20" s="16">
        <v>12</v>
      </c>
      <c r="B20" s="3">
        <v>1</v>
      </c>
      <c r="C20" s="3">
        <v>82.5</v>
      </c>
      <c r="D20" s="3" t="s">
        <v>393</v>
      </c>
      <c r="E20" s="3" t="s">
        <v>183</v>
      </c>
      <c r="F20" s="3" t="s">
        <v>158</v>
      </c>
      <c r="G20" s="3" t="s">
        <v>17</v>
      </c>
      <c r="H20" s="1">
        <v>30516</v>
      </c>
      <c r="I20" s="3" t="s">
        <v>11</v>
      </c>
      <c r="J20" s="2">
        <v>82.3</v>
      </c>
      <c r="K20" s="26">
        <v>0.6203</v>
      </c>
      <c r="L20" s="95">
        <v>270</v>
      </c>
      <c r="M20" s="39">
        <v>290</v>
      </c>
      <c r="N20" s="95">
        <v>300.5</v>
      </c>
      <c r="O20" s="3"/>
      <c r="P20" s="3">
        <v>300.5</v>
      </c>
      <c r="Q20" s="26">
        <f>P20*K20</f>
        <v>186.40015</v>
      </c>
      <c r="R20" s="7">
        <v>190</v>
      </c>
      <c r="S20" s="96">
        <v>200</v>
      </c>
      <c r="T20" s="95">
        <v>210</v>
      </c>
      <c r="U20" s="3"/>
      <c r="V20" s="3">
        <v>210</v>
      </c>
      <c r="W20" s="26">
        <f>V20*K20</f>
        <v>130.263</v>
      </c>
      <c r="X20" s="62">
        <f>V20+P20</f>
        <v>510.5</v>
      </c>
      <c r="Y20" s="26">
        <f>X20*K20</f>
        <v>316.66315</v>
      </c>
      <c r="Z20" s="7">
        <v>255</v>
      </c>
      <c r="AA20" s="96">
        <v>270</v>
      </c>
      <c r="AB20" s="43">
        <v>280</v>
      </c>
      <c r="AC20" s="3"/>
      <c r="AD20" s="62">
        <f>AA20</f>
        <v>270</v>
      </c>
      <c r="AE20" s="26">
        <f>AD20*K20</f>
        <v>167.481</v>
      </c>
      <c r="AF20" s="62">
        <f>AD20+X20</f>
        <v>780.5</v>
      </c>
      <c r="AG20" s="26">
        <f>AF20*K20</f>
        <v>484.14414999999997</v>
      </c>
      <c r="AH20" s="17" t="s">
        <v>141</v>
      </c>
    </row>
    <row r="21" spans="1:34" ht="12.75">
      <c r="A21" s="16">
        <v>12</v>
      </c>
      <c r="B21" s="3">
        <v>1</v>
      </c>
      <c r="C21" s="3">
        <v>90</v>
      </c>
      <c r="D21" s="3" t="s">
        <v>392</v>
      </c>
      <c r="E21" s="3" t="s">
        <v>12</v>
      </c>
      <c r="F21" s="3" t="s">
        <v>64</v>
      </c>
      <c r="G21" s="3" t="s">
        <v>17</v>
      </c>
      <c r="H21" s="1">
        <v>28036</v>
      </c>
      <c r="I21" s="3" t="s">
        <v>11</v>
      </c>
      <c r="J21" s="2">
        <v>85.15</v>
      </c>
      <c r="K21" s="26">
        <v>0.6059</v>
      </c>
      <c r="L21" s="95">
        <v>305</v>
      </c>
      <c r="M21" s="95">
        <v>325</v>
      </c>
      <c r="N21" s="95">
        <v>335</v>
      </c>
      <c r="O21" s="3"/>
      <c r="P21" s="3">
        <v>335</v>
      </c>
      <c r="Q21" s="26">
        <f>P21*K21</f>
        <v>202.9765</v>
      </c>
      <c r="R21" s="7">
        <v>170</v>
      </c>
      <c r="S21" s="96">
        <v>180</v>
      </c>
      <c r="T21" s="95">
        <v>187.5</v>
      </c>
      <c r="U21" s="3"/>
      <c r="V21" s="3">
        <v>187.5</v>
      </c>
      <c r="W21" s="26">
        <f>V21*K21</f>
        <v>113.60625</v>
      </c>
      <c r="X21" s="62">
        <f>V21+P21</f>
        <v>522.5</v>
      </c>
      <c r="Y21" s="26">
        <f>X21*K21</f>
        <v>316.58275</v>
      </c>
      <c r="Z21" s="7">
        <v>225</v>
      </c>
      <c r="AA21" s="96">
        <v>255</v>
      </c>
      <c r="AB21" s="95">
        <v>265</v>
      </c>
      <c r="AC21" s="3"/>
      <c r="AD21" s="62">
        <f>AB21</f>
        <v>265</v>
      </c>
      <c r="AE21" s="26">
        <f>AD21*K21</f>
        <v>160.5635</v>
      </c>
      <c r="AF21" s="62">
        <f>AD21+X21</f>
        <v>787.5</v>
      </c>
      <c r="AG21" s="26">
        <f>AF21*K21</f>
        <v>477.14625</v>
      </c>
      <c r="AH21" s="17" t="s">
        <v>142</v>
      </c>
    </row>
    <row r="22" spans="1:34" ht="12.75">
      <c r="A22" s="16">
        <v>5</v>
      </c>
      <c r="B22" s="3">
        <v>2</v>
      </c>
      <c r="C22" s="3">
        <v>90</v>
      </c>
      <c r="D22" s="3" t="s">
        <v>391</v>
      </c>
      <c r="E22" s="3" t="s">
        <v>377</v>
      </c>
      <c r="F22" s="3" t="s">
        <v>112</v>
      </c>
      <c r="G22" s="3" t="s">
        <v>17</v>
      </c>
      <c r="H22" s="1">
        <v>32406</v>
      </c>
      <c r="I22" s="3" t="s">
        <v>11</v>
      </c>
      <c r="J22" s="2">
        <v>90</v>
      </c>
      <c r="K22" s="26">
        <v>0.5853</v>
      </c>
      <c r="L22" s="39">
        <v>290</v>
      </c>
      <c r="M22" s="95">
        <v>290</v>
      </c>
      <c r="N22" s="39">
        <v>305</v>
      </c>
      <c r="O22" s="3"/>
      <c r="P22" s="3">
        <v>290</v>
      </c>
      <c r="Q22" s="26">
        <f>P22*K22</f>
        <v>169.73700000000002</v>
      </c>
      <c r="R22" s="7">
        <v>180</v>
      </c>
      <c r="S22" s="43">
        <v>190</v>
      </c>
      <c r="T22" s="43">
        <v>190</v>
      </c>
      <c r="U22" s="3"/>
      <c r="V22" s="3">
        <v>180</v>
      </c>
      <c r="W22" s="26">
        <f>V22*K22</f>
        <v>105.35400000000001</v>
      </c>
      <c r="X22" s="62">
        <f>V22+P22</f>
        <v>470</v>
      </c>
      <c r="Y22" s="26">
        <f>X22*K22</f>
        <v>275.091</v>
      </c>
      <c r="Z22" s="7">
        <v>250</v>
      </c>
      <c r="AA22" s="43">
        <v>260</v>
      </c>
      <c r="AB22" s="95">
        <v>260</v>
      </c>
      <c r="AC22" s="3"/>
      <c r="AD22" s="62">
        <f>AB22</f>
        <v>260</v>
      </c>
      <c r="AE22" s="26">
        <f>AD22*K22</f>
        <v>152.178</v>
      </c>
      <c r="AF22" s="62">
        <f>AD22+X22</f>
        <v>730</v>
      </c>
      <c r="AG22" s="26">
        <f>AF22*K22</f>
        <v>427.269</v>
      </c>
      <c r="AH22" s="17"/>
    </row>
    <row r="23" spans="1:34" ht="12.75">
      <c r="A23" s="16">
        <v>12</v>
      </c>
      <c r="B23" s="3">
        <v>1</v>
      </c>
      <c r="C23" s="3">
        <v>100</v>
      </c>
      <c r="D23" s="3" t="s">
        <v>394</v>
      </c>
      <c r="E23" s="7" t="s">
        <v>76</v>
      </c>
      <c r="F23" s="7" t="s">
        <v>76</v>
      </c>
      <c r="G23" s="7" t="s">
        <v>77</v>
      </c>
      <c r="H23" s="1">
        <v>28716</v>
      </c>
      <c r="I23" s="3" t="s">
        <v>11</v>
      </c>
      <c r="J23" s="2">
        <v>99.25</v>
      </c>
      <c r="K23" s="26">
        <v>0.5558</v>
      </c>
      <c r="L23" s="3">
        <v>270</v>
      </c>
      <c r="M23" s="95">
        <v>300</v>
      </c>
      <c r="N23" s="95">
        <v>330</v>
      </c>
      <c r="O23" s="3"/>
      <c r="P23" s="3">
        <v>330</v>
      </c>
      <c r="Q23" s="26">
        <f>P23*K23</f>
        <v>183.414</v>
      </c>
      <c r="R23" s="42">
        <v>230</v>
      </c>
      <c r="S23" s="43">
        <v>240</v>
      </c>
      <c r="T23" s="95">
        <v>242.5</v>
      </c>
      <c r="U23" s="3"/>
      <c r="V23" s="3">
        <v>242.5</v>
      </c>
      <c r="W23" s="26">
        <f>V23*K23</f>
        <v>134.7815</v>
      </c>
      <c r="X23" s="62">
        <f>V23+P23</f>
        <v>572.5</v>
      </c>
      <c r="Y23" s="26">
        <f>X23*K23</f>
        <v>318.1955</v>
      </c>
      <c r="Z23" s="7">
        <v>270</v>
      </c>
      <c r="AA23" s="96">
        <v>290</v>
      </c>
      <c r="AB23" s="95">
        <v>305</v>
      </c>
      <c r="AC23" s="3"/>
      <c r="AD23" s="62">
        <f>AB23</f>
        <v>305</v>
      </c>
      <c r="AE23" s="26">
        <f>AD23*K23</f>
        <v>169.51899999999998</v>
      </c>
      <c r="AF23" s="62">
        <f>AD23+X23</f>
        <v>877.5</v>
      </c>
      <c r="AG23" s="26">
        <f>AF23*K23</f>
        <v>487.7145</v>
      </c>
      <c r="AH23" s="17" t="s">
        <v>140</v>
      </c>
    </row>
    <row r="24" spans="1:34" s="69" customFormat="1" ht="12.75" customHeight="1">
      <c r="A24" s="61"/>
      <c r="B24" s="62"/>
      <c r="C24" s="62"/>
      <c r="D24" s="62" t="s">
        <v>412</v>
      </c>
      <c r="E24" s="62"/>
      <c r="F24" s="62"/>
      <c r="G24" s="62"/>
      <c r="H24" s="63"/>
      <c r="I24" s="62"/>
      <c r="J24" s="64"/>
      <c r="K24" s="65"/>
      <c r="L24" s="103"/>
      <c r="M24" s="103"/>
      <c r="N24" s="103"/>
      <c r="O24" s="62"/>
      <c r="P24" s="62"/>
      <c r="Q24" s="65"/>
      <c r="R24" s="104"/>
      <c r="S24" s="105"/>
      <c r="T24" s="103"/>
      <c r="U24" s="62"/>
      <c r="V24" s="62"/>
      <c r="W24" s="65"/>
      <c r="X24" s="62"/>
      <c r="Y24" s="65"/>
      <c r="Z24" s="104"/>
      <c r="AA24" s="105"/>
      <c r="AB24" s="103"/>
      <c r="AC24" s="62"/>
      <c r="AD24" s="62"/>
      <c r="AE24" s="65"/>
      <c r="AF24" s="62"/>
      <c r="AG24" s="65"/>
      <c r="AH24" s="76"/>
    </row>
    <row r="25" spans="1:34" s="69" customFormat="1" ht="12.75" customHeight="1">
      <c r="A25" s="61"/>
      <c r="B25" s="62"/>
      <c r="C25" s="62"/>
      <c r="D25" s="62" t="s">
        <v>411</v>
      </c>
      <c r="E25" s="62"/>
      <c r="F25" s="62"/>
      <c r="G25" s="62" t="s">
        <v>43</v>
      </c>
      <c r="H25" s="63"/>
      <c r="I25" s="62"/>
      <c r="J25" s="64"/>
      <c r="K25" s="65"/>
      <c r="L25" s="103"/>
      <c r="M25" s="103"/>
      <c r="N25" s="103"/>
      <c r="O25" s="62"/>
      <c r="P25" s="62"/>
      <c r="Q25" s="65"/>
      <c r="R25" s="104"/>
      <c r="S25" s="105"/>
      <c r="T25" s="103"/>
      <c r="U25" s="62"/>
      <c r="V25" s="62"/>
      <c r="W25" s="65"/>
      <c r="X25" s="62"/>
      <c r="Y25" s="65"/>
      <c r="Z25" s="104"/>
      <c r="AA25" s="105"/>
      <c r="AB25" s="103"/>
      <c r="AC25" s="62"/>
      <c r="AD25" s="62"/>
      <c r="AE25" s="65"/>
      <c r="AF25" s="62"/>
      <c r="AG25" s="65"/>
      <c r="AH25" s="76"/>
    </row>
    <row r="26" spans="1:34" ht="12.75">
      <c r="A26" s="16">
        <v>12</v>
      </c>
      <c r="B26" s="3">
        <v>1</v>
      </c>
      <c r="C26" s="3">
        <v>56</v>
      </c>
      <c r="D26" s="3" t="s">
        <v>381</v>
      </c>
      <c r="E26" s="7" t="s">
        <v>382</v>
      </c>
      <c r="F26" s="3" t="s">
        <v>21</v>
      </c>
      <c r="G26" s="7" t="s">
        <v>17</v>
      </c>
      <c r="H26" s="1">
        <v>32804</v>
      </c>
      <c r="I26" s="3" t="s">
        <v>11</v>
      </c>
      <c r="J26" s="2">
        <v>56</v>
      </c>
      <c r="K26" s="26">
        <v>0.911</v>
      </c>
      <c r="L26" s="3"/>
      <c r="M26" s="95"/>
      <c r="N26" s="95"/>
      <c r="O26" s="3"/>
      <c r="P26" s="3"/>
      <c r="Q26" s="26">
        <f>P26*K26</f>
        <v>0</v>
      </c>
      <c r="R26" s="7"/>
      <c r="S26" s="96"/>
      <c r="T26" s="95"/>
      <c r="U26" s="3"/>
      <c r="V26" s="3"/>
      <c r="W26" s="26">
        <f>V26*K26</f>
        <v>0</v>
      </c>
      <c r="X26" s="62">
        <f>V26+P26</f>
        <v>0</v>
      </c>
      <c r="Y26" s="26">
        <f>X26*K26</f>
        <v>0</v>
      </c>
      <c r="Z26" s="7">
        <v>80</v>
      </c>
      <c r="AA26" s="96">
        <v>90</v>
      </c>
      <c r="AB26" s="95">
        <v>100</v>
      </c>
      <c r="AC26" s="3"/>
      <c r="AD26" s="62">
        <v>100</v>
      </c>
      <c r="AE26" s="26">
        <f>AD26*K26</f>
        <v>91.10000000000001</v>
      </c>
      <c r="AF26" s="62">
        <f>AD26+X26</f>
        <v>100</v>
      </c>
      <c r="AG26" s="26">
        <f>AF26*K26</f>
        <v>91.10000000000001</v>
      </c>
      <c r="AH26" s="17"/>
    </row>
    <row r="27" spans="1:34" ht="12.75">
      <c r="A27" s="16">
        <v>12</v>
      </c>
      <c r="B27" s="3">
        <v>1</v>
      </c>
      <c r="C27" s="3">
        <v>82.5</v>
      </c>
      <c r="D27" s="3" t="s">
        <v>387</v>
      </c>
      <c r="E27" s="3" t="s">
        <v>382</v>
      </c>
      <c r="F27" s="3" t="s">
        <v>21</v>
      </c>
      <c r="G27" s="3" t="s">
        <v>17</v>
      </c>
      <c r="H27" s="1">
        <v>31408</v>
      </c>
      <c r="I27" s="3" t="s">
        <v>11</v>
      </c>
      <c r="J27" s="2">
        <v>81.25</v>
      </c>
      <c r="K27" s="26">
        <v>0.681</v>
      </c>
      <c r="L27" s="95"/>
      <c r="M27" s="95"/>
      <c r="N27" s="95"/>
      <c r="O27" s="3"/>
      <c r="P27" s="3"/>
      <c r="Q27" s="26">
        <f>P27*K27</f>
        <v>0</v>
      </c>
      <c r="R27" s="7"/>
      <c r="S27" s="96"/>
      <c r="T27" s="95"/>
      <c r="U27" s="3"/>
      <c r="V27" s="3"/>
      <c r="W27" s="26">
        <f>V27*K27</f>
        <v>0</v>
      </c>
      <c r="X27" s="62">
        <f>V27+P27</f>
        <v>0</v>
      </c>
      <c r="Y27" s="26">
        <f>X27*K27</f>
        <v>0</v>
      </c>
      <c r="Z27" s="7">
        <v>150</v>
      </c>
      <c r="AA27" s="43">
        <v>160</v>
      </c>
      <c r="AB27" s="43">
        <v>160</v>
      </c>
      <c r="AC27" s="3"/>
      <c r="AD27" s="62">
        <v>150</v>
      </c>
      <c r="AE27" s="26">
        <f>AD27*K27</f>
        <v>102.15</v>
      </c>
      <c r="AF27" s="62">
        <f>AD27+X27</f>
        <v>150</v>
      </c>
      <c r="AG27" s="26">
        <f>AF27*K27</f>
        <v>102.15</v>
      </c>
      <c r="AH27" s="17"/>
    </row>
    <row r="28" spans="1:34" s="69" customFormat="1" ht="12.75">
      <c r="A28" s="61"/>
      <c r="B28" s="62"/>
      <c r="C28" s="62"/>
      <c r="D28" s="62" t="s">
        <v>411</v>
      </c>
      <c r="E28" s="62"/>
      <c r="F28" s="62"/>
      <c r="G28" s="62" t="s">
        <v>44</v>
      </c>
      <c r="H28" s="63"/>
      <c r="I28" s="62"/>
      <c r="J28" s="64"/>
      <c r="K28" s="65"/>
      <c r="L28" s="103"/>
      <c r="M28" s="103"/>
      <c r="N28" s="103"/>
      <c r="O28" s="62"/>
      <c r="P28" s="62"/>
      <c r="Q28" s="65"/>
      <c r="R28" s="104"/>
      <c r="S28" s="105"/>
      <c r="T28" s="103"/>
      <c r="U28" s="62"/>
      <c r="V28" s="62"/>
      <c r="W28" s="65"/>
      <c r="X28" s="62"/>
      <c r="Y28" s="65"/>
      <c r="Z28" s="104"/>
      <c r="AA28" s="77"/>
      <c r="AB28" s="77"/>
      <c r="AC28" s="62"/>
      <c r="AD28" s="62"/>
      <c r="AE28" s="65"/>
      <c r="AF28" s="62"/>
      <c r="AG28" s="65"/>
      <c r="AH28" s="76"/>
    </row>
    <row r="29" spans="1:77" s="3" customFormat="1" ht="12.75">
      <c r="A29" s="16">
        <v>12</v>
      </c>
      <c r="B29" s="3">
        <v>1</v>
      </c>
      <c r="C29" s="3">
        <v>67.5</v>
      </c>
      <c r="D29" s="3" t="s">
        <v>150</v>
      </c>
      <c r="E29" s="3" t="s">
        <v>151</v>
      </c>
      <c r="F29" s="3" t="s">
        <v>151</v>
      </c>
      <c r="G29" s="3" t="s">
        <v>17</v>
      </c>
      <c r="H29" s="1">
        <v>16597</v>
      </c>
      <c r="I29" s="3" t="s">
        <v>65</v>
      </c>
      <c r="J29" s="2">
        <v>67.25</v>
      </c>
      <c r="K29" s="26">
        <v>1.4774</v>
      </c>
      <c r="L29" s="95"/>
      <c r="M29" s="95"/>
      <c r="N29" s="95"/>
      <c r="Q29" s="26">
        <f aca="true" t="shared" si="0" ref="Q29:Q34">P29*K29</f>
        <v>0</v>
      </c>
      <c r="R29" s="7"/>
      <c r="S29" s="96"/>
      <c r="T29" s="95"/>
      <c r="W29" s="26">
        <f aca="true" t="shared" si="1" ref="W29:W34">V29*K29</f>
        <v>0</v>
      </c>
      <c r="X29" s="62">
        <f aca="true" t="shared" si="2" ref="X29:X34">V29+P29</f>
        <v>0</v>
      </c>
      <c r="Y29" s="26">
        <f aca="true" t="shared" si="3" ref="Y29:Y34">X29*K29</f>
        <v>0</v>
      </c>
      <c r="Z29" s="7">
        <v>180</v>
      </c>
      <c r="AA29" s="43">
        <v>190</v>
      </c>
      <c r="AB29" s="43">
        <v>0</v>
      </c>
      <c r="AD29" s="62">
        <v>180</v>
      </c>
      <c r="AE29" s="26">
        <f aca="true" t="shared" si="4" ref="AE29:AE34">AD29*K29</f>
        <v>265.932</v>
      </c>
      <c r="AF29" s="62">
        <f aca="true" t="shared" si="5" ref="AF29:AF34">AD29+X29</f>
        <v>180</v>
      </c>
      <c r="AG29" s="26">
        <f aca="true" t="shared" si="6" ref="AG29:AG34">AF29*K29</f>
        <v>265.932</v>
      </c>
      <c r="AH29" s="1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97"/>
    </row>
    <row r="30" spans="1:77" s="3" customFormat="1" ht="12.75">
      <c r="A30" s="16">
        <v>12</v>
      </c>
      <c r="B30" s="3">
        <v>1</v>
      </c>
      <c r="C30" s="3">
        <v>67.5</v>
      </c>
      <c r="D30" s="3" t="s">
        <v>326</v>
      </c>
      <c r="E30" s="3" t="s">
        <v>327</v>
      </c>
      <c r="F30" s="3" t="s">
        <v>328</v>
      </c>
      <c r="G30" s="3" t="s">
        <v>17</v>
      </c>
      <c r="H30" s="1">
        <v>13221</v>
      </c>
      <c r="I30" s="3" t="s">
        <v>329</v>
      </c>
      <c r="J30" s="2">
        <v>64.8</v>
      </c>
      <c r="K30" s="26">
        <v>1.5718</v>
      </c>
      <c r="L30" s="95"/>
      <c r="M30" s="95"/>
      <c r="N30" s="95"/>
      <c r="Q30" s="26">
        <f t="shared" si="0"/>
        <v>0</v>
      </c>
      <c r="R30" s="7"/>
      <c r="S30" s="96"/>
      <c r="T30" s="95"/>
      <c r="W30" s="26">
        <f t="shared" si="1"/>
        <v>0</v>
      </c>
      <c r="X30" s="62">
        <f t="shared" si="2"/>
        <v>0</v>
      </c>
      <c r="Y30" s="26">
        <f t="shared" si="3"/>
        <v>0</v>
      </c>
      <c r="Z30" s="7">
        <v>140</v>
      </c>
      <c r="AA30" s="96">
        <v>147.5</v>
      </c>
      <c r="AB30" s="43">
        <v>150</v>
      </c>
      <c r="AD30" s="62">
        <v>147.5</v>
      </c>
      <c r="AE30" s="26">
        <f t="shared" si="4"/>
        <v>231.84050000000002</v>
      </c>
      <c r="AF30" s="62">
        <f t="shared" si="5"/>
        <v>147.5</v>
      </c>
      <c r="AG30" s="26">
        <f t="shared" si="6"/>
        <v>231.84050000000002</v>
      </c>
      <c r="AH30" s="17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97"/>
    </row>
    <row r="31" spans="1:77" s="3" customFormat="1" ht="12.75">
      <c r="A31" s="16">
        <v>12</v>
      </c>
      <c r="B31" s="3">
        <v>1</v>
      </c>
      <c r="C31" s="3">
        <v>82.5</v>
      </c>
      <c r="D31" s="3" t="s">
        <v>153</v>
      </c>
      <c r="E31" s="3" t="s">
        <v>183</v>
      </c>
      <c r="F31" s="3" t="s">
        <v>158</v>
      </c>
      <c r="G31" s="3" t="s">
        <v>17</v>
      </c>
      <c r="H31" s="1">
        <v>30260</v>
      </c>
      <c r="I31" s="3" t="s">
        <v>11</v>
      </c>
      <c r="J31" s="2">
        <v>76.7</v>
      </c>
      <c r="K31" s="26">
        <v>0.653</v>
      </c>
      <c r="L31" s="95"/>
      <c r="M31" s="95"/>
      <c r="N31" s="95"/>
      <c r="Q31" s="26">
        <f t="shared" si="0"/>
        <v>0</v>
      </c>
      <c r="R31" s="7"/>
      <c r="S31" s="96"/>
      <c r="T31" s="95"/>
      <c r="W31" s="26">
        <f t="shared" si="1"/>
        <v>0</v>
      </c>
      <c r="X31" s="62">
        <f t="shared" si="2"/>
        <v>0</v>
      </c>
      <c r="Y31" s="26">
        <f t="shared" si="3"/>
        <v>0</v>
      </c>
      <c r="Z31" s="7">
        <v>180</v>
      </c>
      <c r="AA31" s="96">
        <v>210</v>
      </c>
      <c r="AB31" s="43">
        <v>232.5</v>
      </c>
      <c r="AD31" s="62">
        <v>210</v>
      </c>
      <c r="AE31" s="26">
        <f t="shared" si="4"/>
        <v>137.13</v>
      </c>
      <c r="AF31" s="62">
        <f t="shared" si="5"/>
        <v>210</v>
      </c>
      <c r="AG31" s="26">
        <f t="shared" si="6"/>
        <v>137.13</v>
      </c>
      <c r="AH31" s="17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97"/>
    </row>
    <row r="32" spans="1:77" s="3" customFormat="1" ht="12.75">
      <c r="A32" s="16">
        <v>12</v>
      </c>
      <c r="B32" s="3">
        <v>1</v>
      </c>
      <c r="C32" s="3">
        <v>100</v>
      </c>
      <c r="D32" s="3" t="s">
        <v>408</v>
      </c>
      <c r="E32" s="3" t="s">
        <v>382</v>
      </c>
      <c r="F32" s="3" t="s">
        <v>21</v>
      </c>
      <c r="G32" s="3" t="s">
        <v>17</v>
      </c>
      <c r="H32" s="1">
        <v>24866</v>
      </c>
      <c r="I32" s="3" t="s">
        <v>11</v>
      </c>
      <c r="J32" s="2">
        <v>95.5</v>
      </c>
      <c r="K32" s="26">
        <v>0.5663</v>
      </c>
      <c r="L32" s="95"/>
      <c r="M32" s="96"/>
      <c r="N32" s="7"/>
      <c r="Q32" s="26">
        <f t="shared" si="0"/>
        <v>0</v>
      </c>
      <c r="R32" s="7"/>
      <c r="S32" s="96"/>
      <c r="T32" s="95"/>
      <c r="W32" s="26">
        <f t="shared" si="1"/>
        <v>0</v>
      </c>
      <c r="X32" s="62">
        <f t="shared" si="2"/>
        <v>0</v>
      </c>
      <c r="Y32" s="26">
        <f t="shared" si="3"/>
        <v>0</v>
      </c>
      <c r="Z32" s="7">
        <v>320</v>
      </c>
      <c r="AA32" s="96">
        <v>330</v>
      </c>
      <c r="AB32" s="43">
        <v>350</v>
      </c>
      <c r="AD32" s="62">
        <v>330</v>
      </c>
      <c r="AE32" s="26">
        <f t="shared" si="4"/>
        <v>186.87900000000002</v>
      </c>
      <c r="AF32" s="62">
        <f t="shared" si="5"/>
        <v>330</v>
      </c>
      <c r="AG32" s="26">
        <f t="shared" si="6"/>
        <v>186.87900000000002</v>
      </c>
      <c r="AH32" s="17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97"/>
    </row>
    <row r="33" spans="1:34" ht="12.75">
      <c r="A33" s="16">
        <v>12</v>
      </c>
      <c r="B33" s="3">
        <v>1</v>
      </c>
      <c r="C33" s="3">
        <v>110</v>
      </c>
      <c r="D33" s="3" t="s">
        <v>401</v>
      </c>
      <c r="E33" s="3" t="s">
        <v>402</v>
      </c>
      <c r="F33" s="3" t="s">
        <v>403</v>
      </c>
      <c r="G33" s="3" t="s">
        <v>17</v>
      </c>
      <c r="H33" s="1">
        <v>31099</v>
      </c>
      <c r="I33" s="3" t="s">
        <v>11</v>
      </c>
      <c r="J33" s="2">
        <v>101.85</v>
      </c>
      <c r="K33" s="26">
        <v>0.55</v>
      </c>
      <c r="L33" s="95"/>
      <c r="M33" s="96"/>
      <c r="N33" s="7"/>
      <c r="O33" s="3"/>
      <c r="P33" s="3"/>
      <c r="Q33" s="26">
        <f t="shared" si="0"/>
        <v>0</v>
      </c>
      <c r="R33" s="7"/>
      <c r="S33" s="96"/>
      <c r="T33" s="95"/>
      <c r="U33" s="3"/>
      <c r="V33" s="3"/>
      <c r="W33" s="26">
        <f t="shared" si="1"/>
        <v>0</v>
      </c>
      <c r="X33" s="62">
        <f t="shared" si="2"/>
        <v>0</v>
      </c>
      <c r="Y33" s="26">
        <f t="shared" si="3"/>
        <v>0</v>
      </c>
      <c r="Z33" s="7">
        <v>310</v>
      </c>
      <c r="AA33" s="43">
        <v>320</v>
      </c>
      <c r="AB33" s="43">
        <v>320</v>
      </c>
      <c r="AC33" s="3"/>
      <c r="AD33" s="62">
        <v>310</v>
      </c>
      <c r="AE33" s="26">
        <f t="shared" si="4"/>
        <v>170.5</v>
      </c>
      <c r="AF33" s="62">
        <f t="shared" si="5"/>
        <v>310</v>
      </c>
      <c r="AG33" s="26">
        <f t="shared" si="6"/>
        <v>170.5</v>
      </c>
      <c r="AH33" s="17"/>
    </row>
    <row r="34" spans="1:34" ht="12.75">
      <c r="A34" s="16">
        <v>12</v>
      </c>
      <c r="B34" s="3">
        <v>1</v>
      </c>
      <c r="C34" s="3" t="s">
        <v>117</v>
      </c>
      <c r="D34" s="3" t="s">
        <v>409</v>
      </c>
      <c r="E34" s="3" t="s">
        <v>327</v>
      </c>
      <c r="F34" s="3" t="s">
        <v>328</v>
      </c>
      <c r="G34" s="3" t="s">
        <v>17</v>
      </c>
      <c r="H34" s="1">
        <v>22354</v>
      </c>
      <c r="I34" s="3" t="s">
        <v>11</v>
      </c>
      <c r="J34" s="2">
        <v>141.8</v>
      </c>
      <c r="K34" s="26">
        <v>0.5015</v>
      </c>
      <c r="L34" s="95"/>
      <c r="M34" s="95"/>
      <c r="N34" s="95"/>
      <c r="O34" s="3"/>
      <c r="P34" s="3"/>
      <c r="Q34" s="26">
        <f t="shared" si="0"/>
        <v>0</v>
      </c>
      <c r="R34" s="7"/>
      <c r="S34" s="96"/>
      <c r="T34" s="95"/>
      <c r="U34" s="3"/>
      <c r="V34" s="3"/>
      <c r="W34" s="26">
        <f t="shared" si="1"/>
        <v>0</v>
      </c>
      <c r="X34" s="62">
        <f t="shared" si="2"/>
        <v>0</v>
      </c>
      <c r="Y34" s="26">
        <f t="shared" si="3"/>
        <v>0</v>
      </c>
      <c r="Z34" s="43">
        <v>250</v>
      </c>
      <c r="AA34" s="96">
        <v>250</v>
      </c>
      <c r="AB34" s="95">
        <v>302.5</v>
      </c>
      <c r="AC34" s="3"/>
      <c r="AD34" s="62">
        <v>302.5</v>
      </c>
      <c r="AE34" s="26">
        <f t="shared" si="4"/>
        <v>151.70374999999999</v>
      </c>
      <c r="AF34" s="62">
        <f t="shared" si="5"/>
        <v>302.5</v>
      </c>
      <c r="AG34" s="26">
        <f t="shared" si="6"/>
        <v>151.70374999999999</v>
      </c>
      <c r="AH34" s="17"/>
    </row>
    <row r="35" spans="1:34" s="69" customFormat="1" ht="12.75">
      <c r="A35" s="61"/>
      <c r="B35" s="62"/>
      <c r="C35" s="62"/>
      <c r="D35" s="62" t="s">
        <v>373</v>
      </c>
      <c r="E35" s="62"/>
      <c r="F35" s="62"/>
      <c r="G35" s="62" t="s">
        <v>43</v>
      </c>
      <c r="H35" s="63"/>
      <c r="I35" s="62"/>
      <c r="J35" s="64"/>
      <c r="K35" s="65"/>
      <c r="L35" s="103"/>
      <c r="M35" s="103"/>
      <c r="N35" s="103"/>
      <c r="O35" s="62"/>
      <c r="P35" s="62"/>
      <c r="Q35" s="65"/>
      <c r="R35" s="104"/>
      <c r="S35" s="105"/>
      <c r="T35" s="103"/>
      <c r="U35" s="62"/>
      <c r="V35" s="62"/>
      <c r="W35" s="65"/>
      <c r="X35" s="62"/>
      <c r="Y35" s="65"/>
      <c r="Z35" s="104"/>
      <c r="AA35" s="77"/>
      <c r="AB35" s="77"/>
      <c r="AC35" s="62"/>
      <c r="AD35" s="62"/>
      <c r="AE35" s="65"/>
      <c r="AF35" s="62"/>
      <c r="AG35" s="65"/>
      <c r="AH35" s="76"/>
    </row>
    <row r="36" spans="1:34" ht="12.75" customHeight="1">
      <c r="A36" s="16">
        <v>12</v>
      </c>
      <c r="B36" s="3">
        <v>1</v>
      </c>
      <c r="C36" s="3">
        <v>52</v>
      </c>
      <c r="D36" s="3" t="s">
        <v>380</v>
      </c>
      <c r="E36" s="3" t="s">
        <v>68</v>
      </c>
      <c r="F36" s="3" t="s">
        <v>69</v>
      </c>
      <c r="G36" s="3" t="s">
        <v>17</v>
      </c>
      <c r="H36" s="1">
        <v>34909</v>
      </c>
      <c r="I36" s="3" t="s">
        <v>59</v>
      </c>
      <c r="J36" s="2">
        <v>51.45</v>
      </c>
      <c r="K36" s="26">
        <v>1.0398</v>
      </c>
      <c r="L36" s="39">
        <v>75</v>
      </c>
      <c r="M36" s="95">
        <v>75</v>
      </c>
      <c r="N36" s="39">
        <v>85</v>
      </c>
      <c r="O36" s="3"/>
      <c r="P36" s="3">
        <v>75</v>
      </c>
      <c r="Q36" s="26">
        <f>P36*K36</f>
        <v>77.985</v>
      </c>
      <c r="R36" s="7">
        <v>42.5</v>
      </c>
      <c r="S36" s="96">
        <v>45</v>
      </c>
      <c r="T36" s="43">
        <v>50</v>
      </c>
      <c r="U36" s="3"/>
      <c r="V36" s="3">
        <v>45</v>
      </c>
      <c r="W36" s="26">
        <f>V36*K36</f>
        <v>46.791000000000004</v>
      </c>
      <c r="X36" s="62">
        <f>V36+P36</f>
        <v>120</v>
      </c>
      <c r="Y36" s="26">
        <f>X36*K36</f>
        <v>124.77600000000001</v>
      </c>
      <c r="Z36" s="7">
        <v>85</v>
      </c>
      <c r="AA36" s="96">
        <v>90</v>
      </c>
      <c r="AB36" s="95">
        <v>95</v>
      </c>
      <c r="AC36" s="3"/>
      <c r="AD36" s="62">
        <v>95</v>
      </c>
      <c r="AE36" s="26">
        <f>AD36*K36</f>
        <v>98.781</v>
      </c>
      <c r="AF36" s="62">
        <f>AD36+X36</f>
        <v>215</v>
      </c>
      <c r="AG36" s="26">
        <f>AF36*K36</f>
        <v>223.55700000000002</v>
      </c>
      <c r="AH36" s="17"/>
    </row>
    <row r="37" spans="1:34" ht="12.75" customHeight="1">
      <c r="A37" s="16">
        <v>12</v>
      </c>
      <c r="B37" s="3">
        <v>1</v>
      </c>
      <c r="C37" s="3">
        <v>60</v>
      </c>
      <c r="D37" s="3" t="s">
        <v>384</v>
      </c>
      <c r="E37" s="3" t="s">
        <v>385</v>
      </c>
      <c r="F37" s="3" t="s">
        <v>386</v>
      </c>
      <c r="G37" s="3" t="s">
        <v>102</v>
      </c>
      <c r="H37" s="1">
        <v>28794</v>
      </c>
      <c r="I37" s="3" t="s">
        <v>11</v>
      </c>
      <c r="J37" s="2">
        <v>59</v>
      </c>
      <c r="K37" s="26">
        <v>0.8738</v>
      </c>
      <c r="L37" s="39">
        <v>150</v>
      </c>
      <c r="M37" s="95">
        <v>150</v>
      </c>
      <c r="N37" s="39">
        <v>160</v>
      </c>
      <c r="O37" s="3"/>
      <c r="P37" s="3">
        <v>150</v>
      </c>
      <c r="Q37" s="26">
        <f>P37*K37</f>
        <v>131.07</v>
      </c>
      <c r="R37" s="7">
        <v>137.5</v>
      </c>
      <c r="S37" s="43">
        <v>140</v>
      </c>
      <c r="T37" s="43">
        <v>140</v>
      </c>
      <c r="U37" s="3"/>
      <c r="V37" s="3">
        <v>137.5</v>
      </c>
      <c r="W37" s="26">
        <f>V37*K37</f>
        <v>120.14750000000001</v>
      </c>
      <c r="X37" s="62">
        <f>V37+P37</f>
        <v>287.5</v>
      </c>
      <c r="Y37" s="26">
        <f>X37*K37</f>
        <v>251.2175</v>
      </c>
      <c r="Z37" s="7">
        <v>140</v>
      </c>
      <c r="AA37" s="96">
        <v>150</v>
      </c>
      <c r="AB37" s="43">
        <v>160</v>
      </c>
      <c r="AC37" s="3"/>
      <c r="AD37" s="62">
        <v>150</v>
      </c>
      <c r="AE37" s="26">
        <f>AD37*K37</f>
        <v>131.07</v>
      </c>
      <c r="AF37" s="62">
        <f>AD37+X37</f>
        <v>437.5</v>
      </c>
      <c r="AG37" s="26">
        <f>AF37*K37</f>
        <v>382.2875</v>
      </c>
      <c r="AH37" s="17"/>
    </row>
    <row r="38" spans="1:34" ht="12.75" customHeight="1">
      <c r="A38" s="16">
        <v>12</v>
      </c>
      <c r="B38" s="3">
        <v>1</v>
      </c>
      <c r="C38" s="3">
        <v>60</v>
      </c>
      <c r="D38" s="3" t="s">
        <v>378</v>
      </c>
      <c r="E38" s="3" t="s">
        <v>68</v>
      </c>
      <c r="F38" s="3" t="s">
        <v>69</v>
      </c>
      <c r="G38" s="3" t="s">
        <v>17</v>
      </c>
      <c r="H38" s="1">
        <v>34862</v>
      </c>
      <c r="I38" s="3" t="s">
        <v>59</v>
      </c>
      <c r="J38" s="2">
        <v>60</v>
      </c>
      <c r="K38" s="26">
        <v>0.9146</v>
      </c>
      <c r="L38" s="39">
        <v>75</v>
      </c>
      <c r="M38" s="95">
        <v>75</v>
      </c>
      <c r="N38" s="95">
        <v>85</v>
      </c>
      <c r="O38" s="3"/>
      <c r="P38" s="3">
        <v>85</v>
      </c>
      <c r="Q38" s="26">
        <f>P38*K38</f>
        <v>77.741</v>
      </c>
      <c r="R38" s="43">
        <v>35</v>
      </c>
      <c r="S38" s="96">
        <v>35</v>
      </c>
      <c r="T38" s="43">
        <v>37.5</v>
      </c>
      <c r="U38" s="3"/>
      <c r="V38" s="3">
        <v>35</v>
      </c>
      <c r="W38" s="26">
        <f>V38*K38</f>
        <v>32.010999999999996</v>
      </c>
      <c r="X38" s="62">
        <f>V38+P38</f>
        <v>120</v>
      </c>
      <c r="Y38" s="26">
        <f>X38*K38</f>
        <v>109.752</v>
      </c>
      <c r="Z38" s="7">
        <v>70</v>
      </c>
      <c r="AA38" s="43">
        <v>75</v>
      </c>
      <c r="AB38" s="43">
        <v>75</v>
      </c>
      <c r="AC38" s="3"/>
      <c r="AD38" s="62">
        <v>70</v>
      </c>
      <c r="AE38" s="26">
        <f>AD38*K38</f>
        <v>64.02199999999999</v>
      </c>
      <c r="AF38" s="62">
        <f>AD38+X38</f>
        <v>190</v>
      </c>
      <c r="AG38" s="26">
        <f>AF38*K38</f>
        <v>173.774</v>
      </c>
      <c r="AH38" s="17"/>
    </row>
    <row r="39" spans="1:34" ht="12.75">
      <c r="A39" s="16">
        <v>12</v>
      </c>
      <c r="B39" s="3">
        <v>1</v>
      </c>
      <c r="C39" s="3">
        <v>75</v>
      </c>
      <c r="D39" s="3" t="s">
        <v>379</v>
      </c>
      <c r="E39" s="3" t="s">
        <v>68</v>
      </c>
      <c r="F39" s="3" t="s">
        <v>69</v>
      </c>
      <c r="G39" s="3" t="s">
        <v>17</v>
      </c>
      <c r="H39" s="1">
        <v>35022</v>
      </c>
      <c r="I39" s="3" t="s">
        <v>59</v>
      </c>
      <c r="J39" s="2">
        <v>70</v>
      </c>
      <c r="K39" s="26">
        <v>0.8052</v>
      </c>
      <c r="L39" s="95">
        <v>90</v>
      </c>
      <c r="M39" s="95">
        <v>100</v>
      </c>
      <c r="N39" s="39">
        <v>105</v>
      </c>
      <c r="O39" s="3"/>
      <c r="P39" s="3">
        <v>100</v>
      </c>
      <c r="Q39" s="26">
        <f>P39*K39</f>
        <v>80.52</v>
      </c>
      <c r="R39" s="7">
        <v>40</v>
      </c>
      <c r="S39" s="96">
        <v>42.5</v>
      </c>
      <c r="T39" s="43">
        <v>45</v>
      </c>
      <c r="U39" s="3"/>
      <c r="V39" s="3">
        <v>42.5</v>
      </c>
      <c r="W39" s="26">
        <f>V39*K39</f>
        <v>34.221000000000004</v>
      </c>
      <c r="X39" s="62">
        <f>V39+P39</f>
        <v>142.5</v>
      </c>
      <c r="Y39" s="26">
        <f>X39*K39</f>
        <v>114.741</v>
      </c>
      <c r="Z39" s="7">
        <v>85</v>
      </c>
      <c r="AA39" s="43">
        <v>92.5</v>
      </c>
      <c r="AB39" s="95">
        <v>92.5</v>
      </c>
      <c r="AC39" s="3"/>
      <c r="AD39" s="62">
        <v>92.5</v>
      </c>
      <c r="AE39" s="26">
        <f>AD39*K39</f>
        <v>74.48100000000001</v>
      </c>
      <c r="AF39" s="62">
        <f>AD39+X39</f>
        <v>235</v>
      </c>
      <c r="AG39" s="26">
        <f>AF39*K39</f>
        <v>189.222</v>
      </c>
      <c r="AH39" s="17"/>
    </row>
    <row r="40" spans="1:34" s="69" customFormat="1" ht="12.75">
      <c r="A40" s="61"/>
      <c r="B40" s="62"/>
      <c r="C40" s="62"/>
      <c r="D40" s="62" t="s">
        <v>373</v>
      </c>
      <c r="E40" s="62"/>
      <c r="F40" s="62"/>
      <c r="G40" s="62" t="s">
        <v>44</v>
      </c>
      <c r="H40" s="62"/>
      <c r="I40" s="62"/>
      <c r="J40" s="64"/>
      <c r="K40" s="65"/>
      <c r="L40" s="62"/>
      <c r="M40" s="103"/>
      <c r="N40" s="103"/>
      <c r="O40" s="62"/>
      <c r="P40" s="62"/>
      <c r="Q40" s="65"/>
      <c r="R40" s="62"/>
      <c r="S40" s="62"/>
      <c r="T40" s="62"/>
      <c r="U40" s="62"/>
      <c r="V40" s="62"/>
      <c r="W40" s="65"/>
      <c r="X40" s="62"/>
      <c r="Y40" s="65"/>
      <c r="Z40" s="62"/>
      <c r="AA40" s="103"/>
      <c r="AB40" s="62"/>
      <c r="AC40" s="62"/>
      <c r="AD40" s="62"/>
      <c r="AE40" s="65"/>
      <c r="AF40" s="62"/>
      <c r="AG40" s="65"/>
      <c r="AH40" s="76"/>
    </row>
    <row r="41" spans="1:77" s="69" customFormat="1" ht="12.75">
      <c r="A41" s="16">
        <v>12</v>
      </c>
      <c r="B41" s="3">
        <v>1</v>
      </c>
      <c r="C41" s="3">
        <v>67.5</v>
      </c>
      <c r="D41" s="3" t="s">
        <v>150</v>
      </c>
      <c r="E41" s="3" t="s">
        <v>151</v>
      </c>
      <c r="F41" s="3" t="s">
        <v>151</v>
      </c>
      <c r="G41" s="3" t="s">
        <v>17</v>
      </c>
      <c r="H41" s="1">
        <v>16597</v>
      </c>
      <c r="I41" s="3" t="s">
        <v>65</v>
      </c>
      <c r="J41" s="2">
        <v>67.25</v>
      </c>
      <c r="K41" s="26">
        <v>1.4774</v>
      </c>
      <c r="L41" s="95">
        <v>130</v>
      </c>
      <c r="M41" s="95">
        <v>140</v>
      </c>
      <c r="N41" s="39">
        <v>145</v>
      </c>
      <c r="O41" s="3"/>
      <c r="P41" s="3">
        <v>140</v>
      </c>
      <c r="Q41" s="26">
        <f aca="true" t="shared" si="7" ref="Q41:Q50">P41*K41</f>
        <v>206.836</v>
      </c>
      <c r="R41" s="7">
        <v>110</v>
      </c>
      <c r="S41" s="96">
        <v>115</v>
      </c>
      <c r="T41" s="43">
        <v>0</v>
      </c>
      <c r="U41" s="3"/>
      <c r="V41" s="3">
        <v>115</v>
      </c>
      <c r="W41" s="26">
        <f aca="true" t="shared" si="8" ref="W41:W50">V41*K41</f>
        <v>169.901</v>
      </c>
      <c r="X41" s="62">
        <f aca="true" t="shared" si="9" ref="X41:X50">V41+P41</f>
        <v>255</v>
      </c>
      <c r="Y41" s="26">
        <f aca="true" t="shared" si="10" ref="Y41:Y50">X41*K41</f>
        <v>376.737</v>
      </c>
      <c r="Z41" s="7">
        <v>180</v>
      </c>
      <c r="AA41" s="43">
        <v>190</v>
      </c>
      <c r="AB41" s="43">
        <v>0</v>
      </c>
      <c r="AC41" s="3"/>
      <c r="AD41" s="62">
        <v>180</v>
      </c>
      <c r="AE41" s="26">
        <f aca="true" t="shared" si="11" ref="AE41:AE50">AD41*K41</f>
        <v>265.932</v>
      </c>
      <c r="AF41" s="62">
        <f aca="true" t="shared" si="12" ref="AF41:AF50">AD41+X41</f>
        <v>435</v>
      </c>
      <c r="AG41" s="26">
        <f aca="true" t="shared" si="13" ref="AG41:AG50">AF41*K41</f>
        <v>642.669</v>
      </c>
      <c r="AH41" s="17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34" ht="12.75" customHeight="1">
      <c r="A42" s="16">
        <v>12</v>
      </c>
      <c r="B42" s="3">
        <v>1</v>
      </c>
      <c r="C42" s="3">
        <v>75</v>
      </c>
      <c r="D42" s="3" t="s">
        <v>396</v>
      </c>
      <c r="E42" s="3" t="s">
        <v>397</v>
      </c>
      <c r="F42" s="3" t="s">
        <v>398</v>
      </c>
      <c r="G42" s="3" t="s">
        <v>17</v>
      </c>
      <c r="H42" s="1">
        <v>30537</v>
      </c>
      <c r="I42" s="3" t="s">
        <v>11</v>
      </c>
      <c r="J42" s="2">
        <v>74.3</v>
      </c>
      <c r="K42" s="26">
        <v>0.6694</v>
      </c>
      <c r="L42" s="95">
        <v>240</v>
      </c>
      <c r="M42" s="39">
        <v>250</v>
      </c>
      <c r="N42" s="39">
        <v>255</v>
      </c>
      <c r="O42" s="3"/>
      <c r="P42" s="3">
        <v>240</v>
      </c>
      <c r="Q42" s="26">
        <f t="shared" si="7"/>
        <v>160.656</v>
      </c>
      <c r="R42" s="7">
        <v>160</v>
      </c>
      <c r="S42" s="43">
        <v>167.5</v>
      </c>
      <c r="T42" s="95">
        <v>167.5</v>
      </c>
      <c r="U42" s="3"/>
      <c r="V42" s="3">
        <v>167.5</v>
      </c>
      <c r="W42" s="26">
        <f t="shared" si="8"/>
        <v>112.1245</v>
      </c>
      <c r="X42" s="62">
        <f t="shared" si="9"/>
        <v>407.5</v>
      </c>
      <c r="Y42" s="26">
        <f t="shared" si="10"/>
        <v>272.7805</v>
      </c>
      <c r="Z42" s="7">
        <v>222.5</v>
      </c>
      <c r="AA42" s="96">
        <v>232.5</v>
      </c>
      <c r="AB42" s="43">
        <v>237.5</v>
      </c>
      <c r="AC42" s="3"/>
      <c r="AD42" s="62">
        <v>232.5</v>
      </c>
      <c r="AE42" s="26">
        <f t="shared" si="11"/>
        <v>155.6355</v>
      </c>
      <c r="AF42" s="62">
        <f t="shared" si="12"/>
        <v>640</v>
      </c>
      <c r="AG42" s="26">
        <f t="shared" si="13"/>
        <v>428.416</v>
      </c>
      <c r="AH42" s="17"/>
    </row>
    <row r="43" spans="1:34" ht="12.75">
      <c r="A43" s="16">
        <v>12</v>
      </c>
      <c r="B43" s="3">
        <v>1</v>
      </c>
      <c r="C43" s="3">
        <v>82.5</v>
      </c>
      <c r="D43" s="3" t="s">
        <v>320</v>
      </c>
      <c r="E43" s="7" t="s">
        <v>321</v>
      </c>
      <c r="F43" s="7" t="s">
        <v>322</v>
      </c>
      <c r="G43" s="7" t="s">
        <v>102</v>
      </c>
      <c r="H43" s="11">
        <v>19417</v>
      </c>
      <c r="I43" s="3" t="s">
        <v>65</v>
      </c>
      <c r="J43" s="2">
        <v>78</v>
      </c>
      <c r="K43" s="26">
        <v>1.0962</v>
      </c>
      <c r="L43" s="95">
        <v>140</v>
      </c>
      <c r="M43" s="95">
        <v>160</v>
      </c>
      <c r="N43" s="39">
        <v>175</v>
      </c>
      <c r="O43" s="3"/>
      <c r="P43" s="3">
        <v>160</v>
      </c>
      <c r="Q43" s="26">
        <f t="shared" si="7"/>
        <v>175.392</v>
      </c>
      <c r="R43" s="7">
        <v>80</v>
      </c>
      <c r="S43" s="96">
        <v>90</v>
      </c>
      <c r="T43" s="43">
        <v>0</v>
      </c>
      <c r="U43" s="3"/>
      <c r="V43" s="3">
        <v>90</v>
      </c>
      <c r="W43" s="26">
        <f t="shared" si="8"/>
        <v>98.658</v>
      </c>
      <c r="X43" s="62">
        <f t="shared" si="9"/>
        <v>250</v>
      </c>
      <c r="Y43" s="26">
        <f t="shared" si="10"/>
        <v>274.05</v>
      </c>
      <c r="Z43" s="7">
        <v>140</v>
      </c>
      <c r="AA43" s="96">
        <v>160</v>
      </c>
      <c r="AB43" s="43">
        <v>0</v>
      </c>
      <c r="AC43" s="3"/>
      <c r="AD43" s="62">
        <v>160</v>
      </c>
      <c r="AE43" s="26">
        <f t="shared" si="11"/>
        <v>175.392</v>
      </c>
      <c r="AF43" s="62">
        <f t="shared" si="12"/>
        <v>410</v>
      </c>
      <c r="AG43" s="26">
        <f t="shared" si="13"/>
        <v>449.442</v>
      </c>
      <c r="AH43" s="17"/>
    </row>
    <row r="44" spans="1:34" ht="12.75" customHeight="1">
      <c r="A44" s="16">
        <v>12</v>
      </c>
      <c r="B44" s="3">
        <v>1</v>
      </c>
      <c r="C44" s="3">
        <v>82.5</v>
      </c>
      <c r="D44" s="3" t="s">
        <v>400</v>
      </c>
      <c r="E44" s="3" t="s">
        <v>68</v>
      </c>
      <c r="F44" s="3" t="s">
        <v>69</v>
      </c>
      <c r="G44" s="3" t="s">
        <v>17</v>
      </c>
      <c r="H44" s="1">
        <v>32713</v>
      </c>
      <c r="I44" s="3" t="s">
        <v>11</v>
      </c>
      <c r="J44" s="2">
        <v>82.4</v>
      </c>
      <c r="K44" s="26">
        <v>0.6198</v>
      </c>
      <c r="L44" s="39">
        <v>280</v>
      </c>
      <c r="M44" s="7">
        <v>280</v>
      </c>
      <c r="N44" s="39">
        <v>300</v>
      </c>
      <c r="O44" s="3"/>
      <c r="P44" s="3">
        <v>280</v>
      </c>
      <c r="Q44" s="26">
        <f t="shared" si="7"/>
        <v>173.544</v>
      </c>
      <c r="R44" s="43">
        <v>210</v>
      </c>
      <c r="S44" s="96">
        <v>210</v>
      </c>
      <c r="T44" s="43">
        <v>215</v>
      </c>
      <c r="U44" s="3"/>
      <c r="V44" s="3">
        <v>210</v>
      </c>
      <c r="W44" s="26">
        <f t="shared" si="8"/>
        <v>130.15800000000002</v>
      </c>
      <c r="X44" s="62">
        <f t="shared" si="9"/>
        <v>490</v>
      </c>
      <c r="Y44" s="26">
        <f t="shared" si="10"/>
        <v>303.702</v>
      </c>
      <c r="Z44" s="7">
        <v>225</v>
      </c>
      <c r="AA44" s="96">
        <v>235</v>
      </c>
      <c r="AB44" s="43">
        <v>0</v>
      </c>
      <c r="AC44" s="3"/>
      <c r="AD44" s="62">
        <v>235</v>
      </c>
      <c r="AE44" s="26">
        <f t="shared" si="11"/>
        <v>145.653</v>
      </c>
      <c r="AF44" s="62">
        <f t="shared" si="12"/>
        <v>725</v>
      </c>
      <c r="AG44" s="26">
        <f t="shared" si="13"/>
        <v>449.355</v>
      </c>
      <c r="AH44" s="17"/>
    </row>
    <row r="45" spans="1:77" s="3" customFormat="1" ht="12.75">
      <c r="A45" s="16">
        <v>12</v>
      </c>
      <c r="B45" s="3">
        <v>1</v>
      </c>
      <c r="C45" s="3">
        <v>90</v>
      </c>
      <c r="D45" s="3" t="s">
        <v>399</v>
      </c>
      <c r="E45" s="7" t="s">
        <v>273</v>
      </c>
      <c r="F45" s="7" t="s">
        <v>471</v>
      </c>
      <c r="G45" s="7" t="s">
        <v>102</v>
      </c>
      <c r="H45" s="11">
        <v>28353</v>
      </c>
      <c r="I45" s="3" t="s">
        <v>11</v>
      </c>
      <c r="J45" s="2">
        <v>85.75</v>
      </c>
      <c r="K45" s="26">
        <v>0.6031</v>
      </c>
      <c r="L45" s="39">
        <v>215</v>
      </c>
      <c r="M45" s="96">
        <v>220</v>
      </c>
      <c r="N45" s="39">
        <v>230</v>
      </c>
      <c r="P45" s="3">
        <v>220</v>
      </c>
      <c r="Q45" s="26">
        <f t="shared" si="7"/>
        <v>132.682</v>
      </c>
      <c r="R45" s="7">
        <v>165</v>
      </c>
      <c r="S45" s="43">
        <v>175</v>
      </c>
      <c r="T45" s="95">
        <v>175</v>
      </c>
      <c r="V45" s="3">
        <v>175</v>
      </c>
      <c r="W45" s="26">
        <f t="shared" si="8"/>
        <v>105.54249999999999</v>
      </c>
      <c r="X45" s="62">
        <f t="shared" si="9"/>
        <v>395</v>
      </c>
      <c r="Y45" s="26">
        <f t="shared" si="10"/>
        <v>238.22449999999998</v>
      </c>
      <c r="Z45" s="7">
        <v>210</v>
      </c>
      <c r="AA45" s="96">
        <v>225</v>
      </c>
      <c r="AB45" s="43">
        <v>232.5</v>
      </c>
      <c r="AD45" s="62">
        <v>225</v>
      </c>
      <c r="AE45" s="26">
        <f t="shared" si="11"/>
        <v>135.6975</v>
      </c>
      <c r="AF45" s="62">
        <f t="shared" si="12"/>
        <v>620</v>
      </c>
      <c r="AG45" s="26">
        <f t="shared" si="13"/>
        <v>373.92199999999997</v>
      </c>
      <c r="AH45" s="17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97"/>
    </row>
    <row r="46" spans="1:34" ht="12.75" customHeight="1">
      <c r="A46" s="16">
        <v>12</v>
      </c>
      <c r="B46" s="3">
        <v>1</v>
      </c>
      <c r="C46" s="3">
        <v>100</v>
      </c>
      <c r="D46" s="3" t="s">
        <v>404</v>
      </c>
      <c r="E46" s="3" t="s">
        <v>382</v>
      </c>
      <c r="F46" s="3" t="s">
        <v>21</v>
      </c>
      <c r="G46" s="3" t="s">
        <v>17</v>
      </c>
      <c r="H46" s="1">
        <v>30540</v>
      </c>
      <c r="I46" s="3" t="s">
        <v>11</v>
      </c>
      <c r="J46" s="2">
        <v>98.55</v>
      </c>
      <c r="K46" s="26">
        <v>0.5575</v>
      </c>
      <c r="L46" s="39">
        <v>340</v>
      </c>
      <c r="M46" s="39">
        <v>340</v>
      </c>
      <c r="N46" s="95">
        <v>360</v>
      </c>
      <c r="O46" s="3"/>
      <c r="P46" s="3">
        <v>360</v>
      </c>
      <c r="Q46" s="26">
        <f t="shared" si="7"/>
        <v>200.7</v>
      </c>
      <c r="R46" s="7">
        <v>230</v>
      </c>
      <c r="S46" s="96">
        <v>250</v>
      </c>
      <c r="T46" s="95">
        <v>260</v>
      </c>
      <c r="U46" s="3"/>
      <c r="V46" s="3">
        <v>260</v>
      </c>
      <c r="W46" s="26">
        <f t="shared" si="8"/>
        <v>144.95</v>
      </c>
      <c r="X46" s="62">
        <f t="shared" si="9"/>
        <v>620</v>
      </c>
      <c r="Y46" s="26">
        <f t="shared" si="10"/>
        <v>345.65</v>
      </c>
      <c r="Z46" s="7">
        <v>270</v>
      </c>
      <c r="AA46" s="43">
        <v>290</v>
      </c>
      <c r="AB46" s="95">
        <v>290</v>
      </c>
      <c r="AC46" s="3"/>
      <c r="AD46" s="62">
        <v>290</v>
      </c>
      <c r="AE46" s="26">
        <f t="shared" si="11"/>
        <v>161.675</v>
      </c>
      <c r="AF46" s="62">
        <f t="shared" si="12"/>
        <v>910</v>
      </c>
      <c r="AG46" s="26">
        <f t="shared" si="13"/>
        <v>507.325</v>
      </c>
      <c r="AH46" s="17" t="s">
        <v>142</v>
      </c>
    </row>
    <row r="47" spans="1:34" ht="12.75">
      <c r="A47" s="16">
        <v>12</v>
      </c>
      <c r="B47" s="3">
        <v>1</v>
      </c>
      <c r="C47" s="3">
        <v>110</v>
      </c>
      <c r="D47" s="3" t="s">
        <v>406</v>
      </c>
      <c r="E47" s="3" t="s">
        <v>407</v>
      </c>
      <c r="F47" s="3" t="s">
        <v>403</v>
      </c>
      <c r="G47" s="3" t="s">
        <v>17</v>
      </c>
      <c r="H47" s="1">
        <v>28665</v>
      </c>
      <c r="I47" s="3" t="s">
        <v>11</v>
      </c>
      <c r="J47" s="2">
        <v>110</v>
      </c>
      <c r="K47" s="26">
        <v>0.5365</v>
      </c>
      <c r="L47" s="39">
        <v>320</v>
      </c>
      <c r="M47" s="3">
        <v>320</v>
      </c>
      <c r="N47" s="39">
        <v>340</v>
      </c>
      <c r="O47" s="3"/>
      <c r="P47" s="3">
        <v>320</v>
      </c>
      <c r="Q47" s="26">
        <f t="shared" si="7"/>
        <v>171.68</v>
      </c>
      <c r="R47" s="43">
        <v>330</v>
      </c>
      <c r="S47" s="43">
        <v>340</v>
      </c>
      <c r="T47" s="95">
        <v>340</v>
      </c>
      <c r="U47" s="3"/>
      <c r="V47" s="3">
        <v>340</v>
      </c>
      <c r="W47" s="26">
        <f t="shared" si="8"/>
        <v>182.41</v>
      </c>
      <c r="X47" s="62">
        <f t="shared" si="9"/>
        <v>660</v>
      </c>
      <c r="Y47" s="26">
        <f t="shared" si="10"/>
        <v>354.09</v>
      </c>
      <c r="Z47" s="7">
        <v>270</v>
      </c>
      <c r="AA47" s="43">
        <v>290</v>
      </c>
      <c r="AB47" s="95">
        <v>290</v>
      </c>
      <c r="AC47" s="3"/>
      <c r="AD47" s="62">
        <v>290</v>
      </c>
      <c r="AE47" s="26">
        <f t="shared" si="11"/>
        <v>155.58499999999998</v>
      </c>
      <c r="AF47" s="62">
        <f t="shared" si="12"/>
        <v>950</v>
      </c>
      <c r="AG47" s="26">
        <f t="shared" si="13"/>
        <v>509.67499999999995</v>
      </c>
      <c r="AH47" s="17" t="s">
        <v>141</v>
      </c>
    </row>
    <row r="48" spans="1:34" ht="12.75">
      <c r="A48" s="16">
        <v>5</v>
      </c>
      <c r="B48" s="3">
        <v>2</v>
      </c>
      <c r="C48" s="3">
        <v>110</v>
      </c>
      <c r="D48" s="3" t="s">
        <v>401</v>
      </c>
      <c r="E48" s="3" t="s">
        <v>402</v>
      </c>
      <c r="F48" s="3" t="s">
        <v>403</v>
      </c>
      <c r="G48" s="3" t="s">
        <v>17</v>
      </c>
      <c r="H48" s="1">
        <v>31099</v>
      </c>
      <c r="I48" s="3" t="s">
        <v>11</v>
      </c>
      <c r="J48" s="2">
        <v>101.85</v>
      </c>
      <c r="K48" s="26">
        <v>0.55</v>
      </c>
      <c r="L48" s="95">
        <v>310</v>
      </c>
      <c r="M48" s="96">
        <v>320</v>
      </c>
      <c r="N48" s="39">
        <v>332.5</v>
      </c>
      <c r="O48" s="3"/>
      <c r="P48" s="3">
        <v>320</v>
      </c>
      <c r="Q48" s="26">
        <f t="shared" si="7"/>
        <v>176</v>
      </c>
      <c r="R48" s="7">
        <v>215</v>
      </c>
      <c r="S48" s="96">
        <v>222.5</v>
      </c>
      <c r="T48" s="43">
        <v>230</v>
      </c>
      <c r="U48" s="3"/>
      <c r="V48" s="3">
        <v>222.5</v>
      </c>
      <c r="W48" s="26">
        <f t="shared" si="8"/>
        <v>122.37500000000001</v>
      </c>
      <c r="X48" s="62">
        <f t="shared" si="9"/>
        <v>542.5</v>
      </c>
      <c r="Y48" s="26">
        <f t="shared" si="10"/>
        <v>298.375</v>
      </c>
      <c r="Z48" s="7">
        <v>310</v>
      </c>
      <c r="AA48" s="43">
        <v>320</v>
      </c>
      <c r="AB48" s="43">
        <v>320</v>
      </c>
      <c r="AC48" s="3"/>
      <c r="AD48" s="62">
        <v>310</v>
      </c>
      <c r="AE48" s="26">
        <f t="shared" si="11"/>
        <v>170.5</v>
      </c>
      <c r="AF48" s="62">
        <f t="shared" si="12"/>
        <v>852.5</v>
      </c>
      <c r="AG48" s="26">
        <f t="shared" si="13"/>
        <v>468.87500000000006</v>
      </c>
      <c r="AH48" s="17"/>
    </row>
    <row r="49" spans="1:34" ht="12.75">
      <c r="A49" s="16">
        <v>12</v>
      </c>
      <c r="B49" s="3">
        <v>1</v>
      </c>
      <c r="C49" s="3">
        <v>125</v>
      </c>
      <c r="D49" s="3" t="s">
        <v>405</v>
      </c>
      <c r="E49" s="3" t="s">
        <v>382</v>
      </c>
      <c r="F49" s="3" t="s">
        <v>21</v>
      </c>
      <c r="G49" s="3" t="s">
        <v>17</v>
      </c>
      <c r="H49" s="1">
        <v>31410</v>
      </c>
      <c r="I49" s="3" t="s">
        <v>11</v>
      </c>
      <c r="J49" s="2">
        <v>114.9</v>
      </c>
      <c r="K49" s="26">
        <v>0.5315</v>
      </c>
      <c r="L49" s="39">
        <v>380</v>
      </c>
      <c r="M49" s="39">
        <v>380</v>
      </c>
      <c r="N49" s="95">
        <v>380</v>
      </c>
      <c r="O49" s="3"/>
      <c r="P49" s="3">
        <v>380</v>
      </c>
      <c r="Q49" s="26">
        <f t="shared" si="7"/>
        <v>201.97</v>
      </c>
      <c r="R49" s="7">
        <v>250</v>
      </c>
      <c r="S49" s="96">
        <v>270</v>
      </c>
      <c r="T49" s="43">
        <v>280</v>
      </c>
      <c r="U49" s="3"/>
      <c r="V49" s="3">
        <v>270</v>
      </c>
      <c r="W49" s="26">
        <f t="shared" si="8"/>
        <v>143.505</v>
      </c>
      <c r="X49" s="62">
        <f t="shared" si="9"/>
        <v>650</v>
      </c>
      <c r="Y49" s="26">
        <f t="shared" si="10"/>
        <v>345.47499999999997</v>
      </c>
      <c r="Z49" s="7">
        <v>320</v>
      </c>
      <c r="AA49" s="43">
        <v>340</v>
      </c>
      <c r="AB49" s="43">
        <v>340</v>
      </c>
      <c r="AC49" s="3"/>
      <c r="AD49" s="62">
        <v>320</v>
      </c>
      <c r="AE49" s="26">
        <f t="shared" si="11"/>
        <v>170.07999999999998</v>
      </c>
      <c r="AF49" s="62">
        <f t="shared" si="12"/>
        <v>970</v>
      </c>
      <c r="AG49" s="26">
        <f t="shared" si="13"/>
        <v>515.555</v>
      </c>
      <c r="AH49" s="17" t="s">
        <v>140</v>
      </c>
    </row>
    <row r="50" spans="1:77" s="3" customFormat="1" ht="13.5" thickBot="1">
      <c r="A50" s="31">
        <v>12</v>
      </c>
      <c r="B50" s="47">
        <v>1</v>
      </c>
      <c r="C50" s="47">
        <v>140</v>
      </c>
      <c r="D50" s="47" t="s">
        <v>395</v>
      </c>
      <c r="E50" s="47" t="s">
        <v>173</v>
      </c>
      <c r="F50" s="47" t="s">
        <v>112</v>
      </c>
      <c r="G50" s="47" t="s">
        <v>17</v>
      </c>
      <c r="H50" s="48">
        <v>30428</v>
      </c>
      <c r="I50" s="47" t="s">
        <v>11</v>
      </c>
      <c r="J50" s="49">
        <v>129.75</v>
      </c>
      <c r="K50" s="50">
        <v>0.5152</v>
      </c>
      <c r="L50" s="107">
        <v>235</v>
      </c>
      <c r="M50" s="107">
        <v>250</v>
      </c>
      <c r="N50" s="107">
        <v>260</v>
      </c>
      <c r="O50" s="47"/>
      <c r="P50" s="47">
        <v>260</v>
      </c>
      <c r="Q50" s="50">
        <f t="shared" si="7"/>
        <v>133.952</v>
      </c>
      <c r="R50" s="108">
        <v>120</v>
      </c>
      <c r="S50" s="109">
        <v>132.5</v>
      </c>
      <c r="T50" s="107">
        <v>140</v>
      </c>
      <c r="U50" s="47"/>
      <c r="V50" s="47">
        <v>140</v>
      </c>
      <c r="W50" s="50">
        <f t="shared" si="8"/>
        <v>72.128</v>
      </c>
      <c r="X50" s="110">
        <f t="shared" si="9"/>
        <v>400</v>
      </c>
      <c r="Y50" s="50">
        <f t="shared" si="10"/>
        <v>206.07999999999998</v>
      </c>
      <c r="Z50" s="108">
        <v>100</v>
      </c>
      <c r="AA50" s="109">
        <v>155</v>
      </c>
      <c r="AB50" s="52">
        <v>0</v>
      </c>
      <c r="AC50" s="47"/>
      <c r="AD50" s="110">
        <v>155</v>
      </c>
      <c r="AE50" s="50">
        <f t="shared" si="11"/>
        <v>79.856</v>
      </c>
      <c r="AF50" s="110">
        <f t="shared" si="12"/>
        <v>555</v>
      </c>
      <c r="AG50" s="50">
        <f t="shared" si="13"/>
        <v>285.936</v>
      </c>
      <c r="AH50" s="84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97"/>
    </row>
  </sheetData>
  <sheetProtection/>
  <mergeCells count="17">
    <mergeCell ref="L4:Q4"/>
    <mergeCell ref="F4:F5"/>
    <mergeCell ref="G4:G5"/>
    <mergeCell ref="H4:H5"/>
    <mergeCell ref="I4:I5"/>
    <mergeCell ref="J4:J5"/>
    <mergeCell ref="K4:K5"/>
    <mergeCell ref="R4:W4"/>
    <mergeCell ref="X4:Y4"/>
    <mergeCell ref="Z4:AE4"/>
    <mergeCell ref="AF4:AG4"/>
    <mergeCell ref="AH4:AH5"/>
    <mergeCell ref="A4:A5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3"/>
  <sheetViews>
    <sheetView zoomScale="85" zoomScaleNormal="85" zoomScalePageLayoutView="0" workbookViewId="0" topLeftCell="A1">
      <selection activeCell="D11" sqref="D11"/>
    </sheetView>
  </sheetViews>
  <sheetFormatPr defaultColWidth="9.00390625" defaultRowHeight="12.75"/>
  <cols>
    <col min="1" max="1" width="5.00390625" style="8" bestFit="1" customWidth="1"/>
    <col min="2" max="2" width="7.625" style="8" customWidth="1"/>
    <col min="3" max="3" width="5.125" style="8" bestFit="1" customWidth="1"/>
    <col min="4" max="4" width="22.125" style="8" bestFit="1" customWidth="1"/>
    <col min="5" max="5" width="15.25390625" style="8" bestFit="1" customWidth="1"/>
    <col min="6" max="6" width="22.375" style="8" bestFit="1" customWidth="1"/>
    <col min="7" max="7" width="12.75390625" style="8" bestFit="1" customWidth="1"/>
    <col min="8" max="8" width="13.25390625" style="8" bestFit="1" customWidth="1"/>
    <col min="9" max="9" width="14.00390625" style="8" customWidth="1"/>
    <col min="10" max="10" width="6.75390625" style="9" bestFit="1" customWidth="1"/>
    <col min="11" max="11" width="6.75390625" style="23" bestFit="1" customWidth="1"/>
    <col min="12" max="12" width="5.125" style="8" bestFit="1" customWidth="1"/>
    <col min="13" max="14" width="6.125" style="98" bestFit="1" customWidth="1"/>
    <col min="15" max="15" width="4.125" style="8" bestFit="1" customWidth="1"/>
    <col min="16" max="16" width="6.625" style="69" bestFit="1" customWidth="1"/>
    <col min="17" max="17" width="8.75390625" style="23" bestFit="1" customWidth="1"/>
    <col min="18" max="19" width="5.75390625" style="8" bestFit="1" customWidth="1"/>
    <col min="20" max="20" width="6.125" style="8" bestFit="1" customWidth="1"/>
    <col min="21" max="21" width="2.00390625" style="8" bestFit="1" customWidth="1"/>
    <col min="22" max="22" width="6.625" style="69" customWidth="1"/>
    <col min="23" max="23" width="8.75390625" style="23" bestFit="1" customWidth="1"/>
    <col min="24" max="24" width="7.375" style="69" customWidth="1"/>
    <col min="25" max="25" width="8.75390625" style="23" bestFit="1" customWidth="1"/>
    <col min="26" max="26" width="5.75390625" style="8" bestFit="1" customWidth="1"/>
    <col min="27" max="27" width="6.125" style="98" bestFit="1" customWidth="1"/>
    <col min="28" max="28" width="6.125" style="8" bestFit="1" customWidth="1"/>
    <col min="29" max="29" width="4.125" style="8" bestFit="1" customWidth="1"/>
    <col min="30" max="30" width="6.625" style="69" bestFit="1" customWidth="1"/>
    <col min="31" max="31" width="8.75390625" style="23" bestFit="1" customWidth="1"/>
    <col min="32" max="32" width="6.125" style="69" bestFit="1" customWidth="1"/>
    <col min="33" max="33" width="8.75390625" style="23" bestFit="1" customWidth="1"/>
    <col min="34" max="34" width="14.25390625" style="8" customWidth="1"/>
    <col min="35" max="16384" width="9.125" style="8" customWidth="1"/>
  </cols>
  <sheetData>
    <row r="1" spans="2:33" ht="20.25">
      <c r="B1" s="29" t="s">
        <v>170</v>
      </c>
      <c r="D1" s="4"/>
      <c r="E1" s="4"/>
      <c r="F1" s="4"/>
      <c r="G1" s="4"/>
      <c r="H1" s="6"/>
      <c r="I1" s="5"/>
      <c r="J1" s="22"/>
      <c r="K1" s="78"/>
      <c r="L1" s="78"/>
      <c r="M1" s="78"/>
      <c r="N1" s="78"/>
      <c r="O1" s="79"/>
      <c r="P1" s="23"/>
      <c r="Q1" s="8"/>
      <c r="V1" s="8"/>
      <c r="W1" s="8"/>
      <c r="X1" s="8"/>
      <c r="Y1" s="8"/>
      <c r="AA1" s="8"/>
      <c r="AD1" s="8"/>
      <c r="AE1" s="8"/>
      <c r="AF1" s="8"/>
      <c r="AG1" s="8"/>
    </row>
    <row r="2" spans="2:33" ht="20.25">
      <c r="B2" s="29" t="s">
        <v>414</v>
      </c>
      <c r="D2" s="4"/>
      <c r="E2" s="4"/>
      <c r="F2" s="4"/>
      <c r="G2" s="4"/>
      <c r="H2" s="6"/>
      <c r="I2" s="5"/>
      <c r="J2" s="22"/>
      <c r="K2" s="78"/>
      <c r="L2" s="78"/>
      <c r="M2" s="78"/>
      <c r="N2" s="78"/>
      <c r="O2" s="79"/>
      <c r="P2" s="23"/>
      <c r="Q2" s="8"/>
      <c r="V2" s="8"/>
      <c r="W2" s="8"/>
      <c r="X2" s="8"/>
      <c r="Y2" s="8"/>
      <c r="AA2" s="8"/>
      <c r="AD2" s="8"/>
      <c r="AE2" s="8"/>
      <c r="AF2" s="8"/>
      <c r="AG2" s="8"/>
    </row>
    <row r="3" spans="4:33" s="15" customFormat="1" ht="12" thickBot="1">
      <c r="D3" s="13"/>
      <c r="E3" s="13"/>
      <c r="F3" s="13"/>
      <c r="G3" s="13"/>
      <c r="H3" s="13"/>
      <c r="I3" s="13"/>
      <c r="J3" s="14"/>
      <c r="K3" s="25"/>
      <c r="L3" s="13"/>
      <c r="M3" s="89"/>
      <c r="N3" s="89"/>
      <c r="O3" s="13"/>
      <c r="P3" s="13"/>
      <c r="Q3" s="24"/>
      <c r="R3" s="13"/>
      <c r="S3" s="13"/>
      <c r="T3" s="13"/>
      <c r="U3" s="13"/>
      <c r="V3" s="90"/>
      <c r="W3" s="25"/>
      <c r="X3" s="10"/>
      <c r="Y3" s="25"/>
      <c r="AA3" s="91"/>
      <c r="AD3" s="10"/>
      <c r="AE3" s="25"/>
      <c r="AF3" s="10"/>
      <c r="AG3" s="25"/>
    </row>
    <row r="4" spans="1:34" ht="12.75" customHeight="1">
      <c r="A4" s="137" t="s">
        <v>10</v>
      </c>
      <c r="B4" s="135" t="s">
        <v>8</v>
      </c>
      <c r="C4" s="135" t="s">
        <v>2</v>
      </c>
      <c r="D4" s="135" t="s">
        <v>3</v>
      </c>
      <c r="E4" s="135" t="s">
        <v>22</v>
      </c>
      <c r="F4" s="135" t="s">
        <v>24</v>
      </c>
      <c r="G4" s="135" t="s">
        <v>16</v>
      </c>
      <c r="H4" s="135" t="s">
        <v>7</v>
      </c>
      <c r="I4" s="135" t="s">
        <v>4</v>
      </c>
      <c r="J4" s="128" t="s">
        <v>1</v>
      </c>
      <c r="K4" s="139" t="s">
        <v>0</v>
      </c>
      <c r="L4" s="132" t="s">
        <v>314</v>
      </c>
      <c r="M4" s="132"/>
      <c r="N4" s="132"/>
      <c r="O4" s="132"/>
      <c r="P4" s="132"/>
      <c r="Q4" s="132"/>
      <c r="R4" s="132" t="s">
        <v>5</v>
      </c>
      <c r="S4" s="132"/>
      <c r="T4" s="132"/>
      <c r="U4" s="132"/>
      <c r="V4" s="132"/>
      <c r="W4" s="132"/>
      <c r="X4" s="132" t="s">
        <v>315</v>
      </c>
      <c r="Y4" s="132"/>
      <c r="Z4" s="132" t="s">
        <v>316</v>
      </c>
      <c r="AA4" s="132"/>
      <c r="AB4" s="132"/>
      <c r="AC4" s="132"/>
      <c r="AD4" s="132"/>
      <c r="AE4" s="132"/>
      <c r="AF4" s="132" t="s">
        <v>317</v>
      </c>
      <c r="AG4" s="132"/>
      <c r="AH4" s="133" t="s">
        <v>9</v>
      </c>
    </row>
    <row r="5" spans="1:34" s="10" customFormat="1" ht="12" thickBot="1">
      <c r="A5" s="138"/>
      <c r="B5" s="136"/>
      <c r="C5" s="136"/>
      <c r="D5" s="136"/>
      <c r="E5" s="136"/>
      <c r="F5" s="136"/>
      <c r="G5" s="136"/>
      <c r="H5" s="136"/>
      <c r="I5" s="136"/>
      <c r="J5" s="129"/>
      <c r="K5" s="140"/>
      <c r="L5" s="92">
        <v>1</v>
      </c>
      <c r="M5" s="93">
        <v>2</v>
      </c>
      <c r="N5" s="93">
        <v>3</v>
      </c>
      <c r="O5" s="92">
        <v>4</v>
      </c>
      <c r="P5" s="92" t="s">
        <v>6</v>
      </c>
      <c r="Q5" s="60" t="s">
        <v>0</v>
      </c>
      <c r="R5" s="92">
        <v>1</v>
      </c>
      <c r="S5" s="92">
        <v>2</v>
      </c>
      <c r="T5" s="92">
        <v>3</v>
      </c>
      <c r="U5" s="92">
        <v>4</v>
      </c>
      <c r="V5" s="92" t="s">
        <v>6</v>
      </c>
      <c r="W5" s="60" t="s">
        <v>0</v>
      </c>
      <c r="X5" s="92" t="s">
        <v>318</v>
      </c>
      <c r="Y5" s="60" t="s">
        <v>0</v>
      </c>
      <c r="Z5" s="92">
        <v>1</v>
      </c>
      <c r="AA5" s="93">
        <v>2</v>
      </c>
      <c r="AB5" s="92">
        <v>3</v>
      </c>
      <c r="AC5" s="92">
        <v>4</v>
      </c>
      <c r="AD5" s="92" t="s">
        <v>6</v>
      </c>
      <c r="AE5" s="60" t="s">
        <v>0</v>
      </c>
      <c r="AF5" s="92" t="s">
        <v>319</v>
      </c>
      <c r="AG5" s="60" t="s">
        <v>0</v>
      </c>
      <c r="AH5" s="134"/>
    </row>
    <row r="6" spans="1:34" s="69" customFormat="1" ht="12.75">
      <c r="A6" s="70"/>
      <c r="B6" s="117"/>
      <c r="C6" s="71"/>
      <c r="D6" s="71" t="s">
        <v>372</v>
      </c>
      <c r="E6" s="71"/>
      <c r="F6" s="71"/>
      <c r="G6" s="71" t="s">
        <v>43</v>
      </c>
      <c r="H6" s="72"/>
      <c r="I6" s="71"/>
      <c r="J6" s="73"/>
      <c r="K6" s="74"/>
      <c r="L6" s="100"/>
      <c r="M6" s="102"/>
      <c r="N6" s="101"/>
      <c r="O6" s="71"/>
      <c r="P6" s="71"/>
      <c r="Q6" s="74"/>
      <c r="R6" s="101"/>
      <c r="S6" s="102"/>
      <c r="T6" s="118"/>
      <c r="U6" s="71"/>
      <c r="V6" s="71"/>
      <c r="W6" s="74"/>
      <c r="X6" s="71"/>
      <c r="Y6" s="74"/>
      <c r="Z6" s="101"/>
      <c r="AA6" s="102"/>
      <c r="AB6" s="100"/>
      <c r="AC6" s="71"/>
      <c r="AD6" s="71"/>
      <c r="AE6" s="74"/>
      <c r="AF6" s="71"/>
      <c r="AG6" s="74"/>
      <c r="AH6" s="75"/>
    </row>
    <row r="7" spans="1:34" ht="12.75" customHeight="1">
      <c r="A7" s="16">
        <v>12</v>
      </c>
      <c r="B7" s="3">
        <v>1</v>
      </c>
      <c r="C7" s="3">
        <v>67.5</v>
      </c>
      <c r="D7" s="3" t="s">
        <v>429</v>
      </c>
      <c r="E7" s="3" t="s">
        <v>430</v>
      </c>
      <c r="F7" s="3" t="s">
        <v>37</v>
      </c>
      <c r="G7" s="3" t="s">
        <v>17</v>
      </c>
      <c r="H7" s="1">
        <v>26133</v>
      </c>
      <c r="I7" s="3" t="s">
        <v>47</v>
      </c>
      <c r="J7" s="2">
        <v>60.7</v>
      </c>
      <c r="K7" s="26">
        <v>0.8585</v>
      </c>
      <c r="L7" s="95">
        <v>110</v>
      </c>
      <c r="M7" s="39">
        <v>117.5</v>
      </c>
      <c r="N7" s="39">
        <v>117.5</v>
      </c>
      <c r="O7" s="3"/>
      <c r="P7" s="3">
        <v>110</v>
      </c>
      <c r="Q7" s="26">
        <f>P7*K7</f>
        <v>94.435</v>
      </c>
      <c r="R7" s="7"/>
      <c r="S7" s="96"/>
      <c r="T7" s="95"/>
      <c r="U7" s="3"/>
      <c r="V7" s="3"/>
      <c r="W7" s="26">
        <f>V7*K7</f>
        <v>0</v>
      </c>
      <c r="X7" s="62">
        <f>V7+P7</f>
        <v>110</v>
      </c>
      <c r="Y7" s="26">
        <f>X7*K7</f>
        <v>94.435</v>
      </c>
      <c r="Z7" s="7"/>
      <c r="AA7" s="96"/>
      <c r="AB7" s="39"/>
      <c r="AC7" s="3"/>
      <c r="AD7" s="3"/>
      <c r="AE7" s="26">
        <f>AD7*K7</f>
        <v>0</v>
      </c>
      <c r="AF7" s="62">
        <f>AD7+X7</f>
        <v>110</v>
      </c>
      <c r="AG7" s="26">
        <f>AF7*K7</f>
        <v>94.435</v>
      </c>
      <c r="AH7" s="17"/>
    </row>
    <row r="8" spans="1:34" ht="12.75">
      <c r="A8" s="16">
        <v>12</v>
      </c>
      <c r="B8" s="3">
        <v>1</v>
      </c>
      <c r="C8" s="3">
        <v>67.5</v>
      </c>
      <c r="D8" s="3" t="s">
        <v>429</v>
      </c>
      <c r="E8" s="3" t="s">
        <v>430</v>
      </c>
      <c r="F8" s="3" t="s">
        <v>37</v>
      </c>
      <c r="G8" s="3" t="s">
        <v>17</v>
      </c>
      <c r="H8" s="1">
        <v>26133</v>
      </c>
      <c r="I8" s="3" t="s">
        <v>11</v>
      </c>
      <c r="J8" s="2">
        <v>60.7</v>
      </c>
      <c r="K8" s="26">
        <v>0.8508</v>
      </c>
      <c r="L8" s="95">
        <v>110</v>
      </c>
      <c r="M8" s="39">
        <v>117.5</v>
      </c>
      <c r="N8" s="39">
        <v>117.5</v>
      </c>
      <c r="O8" s="3"/>
      <c r="P8" s="3">
        <v>110</v>
      </c>
      <c r="Q8" s="26">
        <f>P8*K8</f>
        <v>93.588</v>
      </c>
      <c r="R8" s="7"/>
      <c r="S8" s="96"/>
      <c r="T8" s="95"/>
      <c r="U8" s="3"/>
      <c r="V8" s="3"/>
      <c r="W8" s="26">
        <f>V8*K8</f>
        <v>0</v>
      </c>
      <c r="X8" s="62">
        <f>V8+P8</f>
        <v>110</v>
      </c>
      <c r="Y8" s="26">
        <f>X8*K8</f>
        <v>93.588</v>
      </c>
      <c r="Z8" s="7"/>
      <c r="AA8" s="96"/>
      <c r="AB8" s="95"/>
      <c r="AC8" s="3"/>
      <c r="AD8" s="3"/>
      <c r="AE8" s="26">
        <f>AD8*K8</f>
        <v>0</v>
      </c>
      <c r="AF8" s="62">
        <f>AD8+X8</f>
        <v>110</v>
      </c>
      <c r="AG8" s="26">
        <f>AF8*K8</f>
        <v>93.588</v>
      </c>
      <c r="AH8" s="17"/>
    </row>
    <row r="9" spans="1:34" s="69" customFormat="1" ht="12.75">
      <c r="A9" s="61"/>
      <c r="B9" s="62"/>
      <c r="C9" s="62"/>
      <c r="D9" s="62" t="s">
        <v>372</v>
      </c>
      <c r="E9" s="62"/>
      <c r="F9" s="62"/>
      <c r="G9" s="62" t="s">
        <v>44</v>
      </c>
      <c r="H9" s="63"/>
      <c r="I9" s="62"/>
      <c r="J9" s="64"/>
      <c r="K9" s="65"/>
      <c r="L9" s="103"/>
      <c r="M9" s="67"/>
      <c r="N9" s="67"/>
      <c r="O9" s="62"/>
      <c r="P9" s="62"/>
      <c r="Q9" s="65"/>
      <c r="R9" s="104"/>
      <c r="S9" s="105"/>
      <c r="T9" s="103"/>
      <c r="U9" s="62"/>
      <c r="V9" s="62"/>
      <c r="W9" s="65"/>
      <c r="X9" s="62"/>
      <c r="Y9" s="65"/>
      <c r="Z9" s="104"/>
      <c r="AA9" s="105"/>
      <c r="AB9" s="103"/>
      <c r="AC9" s="62"/>
      <c r="AD9" s="62"/>
      <c r="AE9" s="65"/>
      <c r="AF9" s="62"/>
      <c r="AG9" s="65"/>
      <c r="AH9" s="76"/>
    </row>
    <row r="10" spans="1:34" ht="12.75">
      <c r="A10" s="112">
        <v>12</v>
      </c>
      <c r="B10" s="111">
        <v>1</v>
      </c>
      <c r="C10" s="3">
        <v>82.5</v>
      </c>
      <c r="D10" s="3" t="s">
        <v>448</v>
      </c>
      <c r="E10" s="3" t="s">
        <v>449</v>
      </c>
      <c r="F10" s="3" t="s">
        <v>37</v>
      </c>
      <c r="G10" s="3" t="s">
        <v>17</v>
      </c>
      <c r="H10" s="1">
        <v>31204</v>
      </c>
      <c r="I10" s="3" t="s">
        <v>11</v>
      </c>
      <c r="J10" s="2">
        <v>80.9</v>
      </c>
      <c r="K10" s="26">
        <v>0.6279</v>
      </c>
      <c r="L10" s="95">
        <v>200</v>
      </c>
      <c r="M10" s="95">
        <v>210</v>
      </c>
      <c r="N10" s="95">
        <v>217.5</v>
      </c>
      <c r="O10" s="3"/>
      <c r="P10" s="3">
        <v>217.5</v>
      </c>
      <c r="Q10" s="26">
        <f>P10*K10</f>
        <v>136.56825</v>
      </c>
      <c r="R10" s="7"/>
      <c r="S10" s="96"/>
      <c r="T10" s="95"/>
      <c r="U10" s="3"/>
      <c r="V10" s="3"/>
      <c r="W10" s="26">
        <f>V10*K10</f>
        <v>0</v>
      </c>
      <c r="X10" s="62">
        <f>V10+P10</f>
        <v>217.5</v>
      </c>
      <c r="Y10" s="26">
        <f>X10*K10</f>
        <v>136.56825</v>
      </c>
      <c r="Z10" s="7"/>
      <c r="AA10" s="96"/>
      <c r="AB10" s="95"/>
      <c r="AC10" s="3"/>
      <c r="AD10" s="3"/>
      <c r="AE10" s="26">
        <f>AD10*K10</f>
        <v>0</v>
      </c>
      <c r="AF10" s="62">
        <f>AD10+X10</f>
        <v>217.5</v>
      </c>
      <c r="AG10" s="26">
        <f>AF10*K10</f>
        <v>136.56825</v>
      </c>
      <c r="AH10" s="17"/>
    </row>
    <row r="11" spans="1:34" ht="12.75">
      <c r="A11" s="16">
        <v>12</v>
      </c>
      <c r="B11" s="3">
        <v>1</v>
      </c>
      <c r="C11" s="3">
        <v>100</v>
      </c>
      <c r="D11" s="3" t="s">
        <v>458</v>
      </c>
      <c r="E11" s="3" t="s">
        <v>76</v>
      </c>
      <c r="F11" s="3" t="s">
        <v>76</v>
      </c>
      <c r="G11" s="3" t="s">
        <v>459</v>
      </c>
      <c r="H11" s="1">
        <v>23712</v>
      </c>
      <c r="I11" s="3" t="s">
        <v>47</v>
      </c>
      <c r="J11" s="2">
        <v>94.9</v>
      </c>
      <c r="K11" s="26">
        <v>0.6499</v>
      </c>
      <c r="L11" s="95">
        <v>125</v>
      </c>
      <c r="M11" s="95">
        <v>135</v>
      </c>
      <c r="N11" s="95">
        <v>0</v>
      </c>
      <c r="O11" s="3"/>
      <c r="P11" s="62">
        <v>135</v>
      </c>
      <c r="Q11" s="26">
        <f>P11*K11</f>
        <v>87.7365</v>
      </c>
      <c r="R11" s="7"/>
      <c r="S11" s="96"/>
      <c r="T11" s="95"/>
      <c r="U11" s="3"/>
      <c r="V11" s="62"/>
      <c r="W11" s="26">
        <f>V11*K11</f>
        <v>0</v>
      </c>
      <c r="X11" s="62">
        <f>V11+P11</f>
        <v>135</v>
      </c>
      <c r="Y11" s="26">
        <f>X11*K11</f>
        <v>87.7365</v>
      </c>
      <c r="Z11" s="7"/>
      <c r="AA11" s="96"/>
      <c r="AB11" s="95"/>
      <c r="AC11" s="3"/>
      <c r="AD11" s="62"/>
      <c r="AE11" s="26">
        <f>AD11*K11</f>
        <v>0</v>
      </c>
      <c r="AF11" s="62">
        <f>AD11+X11</f>
        <v>135</v>
      </c>
      <c r="AG11" s="26">
        <f>AF11*K11</f>
        <v>87.7365</v>
      </c>
      <c r="AH11" s="17"/>
    </row>
    <row r="12" spans="1:34" s="69" customFormat="1" ht="12.75">
      <c r="A12" s="61"/>
      <c r="B12" s="62"/>
      <c r="C12" s="62"/>
      <c r="D12" s="62" t="s">
        <v>411</v>
      </c>
      <c r="E12" s="62"/>
      <c r="F12" s="62"/>
      <c r="G12" s="62" t="s">
        <v>43</v>
      </c>
      <c r="H12" s="63"/>
      <c r="I12" s="62"/>
      <c r="J12" s="64"/>
      <c r="K12" s="65"/>
      <c r="L12" s="103"/>
      <c r="M12" s="67"/>
      <c r="N12" s="67"/>
      <c r="O12" s="62"/>
      <c r="P12" s="62"/>
      <c r="Q12" s="65"/>
      <c r="R12" s="104"/>
      <c r="S12" s="105"/>
      <c r="T12" s="103"/>
      <c r="U12" s="62"/>
      <c r="V12" s="62"/>
      <c r="W12" s="65"/>
      <c r="X12" s="62"/>
      <c r="Y12" s="65"/>
      <c r="Z12" s="104"/>
      <c r="AA12" s="105"/>
      <c r="AB12" s="103"/>
      <c r="AC12" s="62"/>
      <c r="AD12" s="62"/>
      <c r="AE12" s="65"/>
      <c r="AF12" s="62"/>
      <c r="AG12" s="65"/>
      <c r="AH12" s="76"/>
    </row>
    <row r="13" spans="1:34" ht="12.75" customHeight="1">
      <c r="A13" s="16">
        <v>12</v>
      </c>
      <c r="B13" s="3">
        <v>1</v>
      </c>
      <c r="C13" s="3">
        <v>48</v>
      </c>
      <c r="D13" s="3" t="s">
        <v>434</v>
      </c>
      <c r="E13" s="7" t="s">
        <v>263</v>
      </c>
      <c r="F13" s="3" t="s">
        <v>264</v>
      </c>
      <c r="G13" s="7" t="s">
        <v>17</v>
      </c>
      <c r="H13" s="1">
        <v>32496</v>
      </c>
      <c r="I13" s="3" t="s">
        <v>11</v>
      </c>
      <c r="J13" s="2">
        <v>48</v>
      </c>
      <c r="K13" s="26">
        <v>1.0336</v>
      </c>
      <c r="L13" s="3"/>
      <c r="M13" s="95"/>
      <c r="N13" s="95"/>
      <c r="O13" s="3"/>
      <c r="P13" s="3"/>
      <c r="Q13" s="26">
        <f>P13*K13</f>
        <v>0</v>
      </c>
      <c r="R13" s="7"/>
      <c r="S13" s="96"/>
      <c r="T13" s="95"/>
      <c r="U13" s="3"/>
      <c r="V13" s="3"/>
      <c r="W13" s="26">
        <f>V13*K13</f>
        <v>0</v>
      </c>
      <c r="X13" s="62">
        <f>V13+P13</f>
        <v>0</v>
      </c>
      <c r="Y13" s="26">
        <f>X13*K13</f>
        <v>0</v>
      </c>
      <c r="Z13" s="7">
        <v>80</v>
      </c>
      <c r="AA13" s="96">
        <v>85</v>
      </c>
      <c r="AB13" s="39">
        <v>0</v>
      </c>
      <c r="AC13" s="3"/>
      <c r="AD13" s="3">
        <v>85</v>
      </c>
      <c r="AE13" s="26">
        <f>AD13*K13</f>
        <v>87.85600000000001</v>
      </c>
      <c r="AF13" s="62">
        <f>AD13+X13</f>
        <v>85</v>
      </c>
      <c r="AG13" s="26">
        <f>AF13*K13</f>
        <v>87.85600000000001</v>
      </c>
      <c r="AH13" s="17"/>
    </row>
    <row r="14" spans="1:34" ht="12.75" customHeight="1">
      <c r="A14" s="16">
        <v>12</v>
      </c>
      <c r="B14" s="111">
        <v>1</v>
      </c>
      <c r="C14" s="3">
        <v>56</v>
      </c>
      <c r="D14" s="3" t="s">
        <v>415</v>
      </c>
      <c r="E14" s="3" t="s">
        <v>12</v>
      </c>
      <c r="F14" s="3" t="s">
        <v>64</v>
      </c>
      <c r="G14" s="3" t="s">
        <v>17</v>
      </c>
      <c r="H14" s="1">
        <v>31623</v>
      </c>
      <c r="I14" s="3" t="s">
        <v>11</v>
      </c>
      <c r="J14" s="2">
        <v>55.1</v>
      </c>
      <c r="K14" s="26">
        <v>0.9263</v>
      </c>
      <c r="L14" s="39"/>
      <c r="M14" s="95"/>
      <c r="N14" s="39"/>
      <c r="O14" s="3"/>
      <c r="P14" s="3"/>
      <c r="Q14" s="26">
        <f>P14*K14</f>
        <v>0</v>
      </c>
      <c r="R14" s="39"/>
      <c r="S14" s="39"/>
      <c r="T14" s="39"/>
      <c r="U14" s="3"/>
      <c r="V14" s="3"/>
      <c r="W14" s="26">
        <f>V14*K14</f>
        <v>0</v>
      </c>
      <c r="X14" s="62">
        <f>V14+P14</f>
        <v>0</v>
      </c>
      <c r="Y14" s="26">
        <f>X14*K14</f>
        <v>0</v>
      </c>
      <c r="Z14" s="7">
        <v>95</v>
      </c>
      <c r="AA14" s="96">
        <v>100</v>
      </c>
      <c r="AB14" s="39">
        <v>107.5</v>
      </c>
      <c r="AC14" s="3"/>
      <c r="AD14" s="3">
        <v>100</v>
      </c>
      <c r="AE14" s="26">
        <f>AD14*K14</f>
        <v>92.63</v>
      </c>
      <c r="AF14" s="62">
        <f>AD14+X14</f>
        <v>100</v>
      </c>
      <c r="AG14" s="26">
        <f>AF14*K14</f>
        <v>92.63</v>
      </c>
      <c r="AH14" s="17"/>
    </row>
    <row r="15" spans="1:34" ht="12.75" customHeight="1">
      <c r="A15" s="16">
        <v>12</v>
      </c>
      <c r="B15" s="3">
        <v>1</v>
      </c>
      <c r="C15" s="3">
        <v>67.5</v>
      </c>
      <c r="D15" s="3" t="s">
        <v>429</v>
      </c>
      <c r="E15" s="3" t="s">
        <v>430</v>
      </c>
      <c r="F15" s="3" t="s">
        <v>37</v>
      </c>
      <c r="G15" s="3" t="s">
        <v>17</v>
      </c>
      <c r="H15" s="1">
        <v>26133</v>
      </c>
      <c r="I15" s="3" t="s">
        <v>47</v>
      </c>
      <c r="J15" s="2">
        <v>60.7</v>
      </c>
      <c r="K15" s="26">
        <v>0.8585</v>
      </c>
      <c r="L15" s="95"/>
      <c r="M15" s="39"/>
      <c r="N15" s="39"/>
      <c r="O15" s="3"/>
      <c r="P15" s="3"/>
      <c r="Q15" s="26">
        <f>P15*K15</f>
        <v>0</v>
      </c>
      <c r="R15" s="7"/>
      <c r="S15" s="96"/>
      <c r="T15" s="95"/>
      <c r="U15" s="3"/>
      <c r="V15" s="3"/>
      <c r="W15" s="26">
        <f>V15*K15</f>
        <v>0</v>
      </c>
      <c r="X15" s="62">
        <f>V15+P15</f>
        <v>0</v>
      </c>
      <c r="Y15" s="26">
        <f>X15*K15</f>
        <v>0</v>
      </c>
      <c r="Z15" s="7">
        <v>110</v>
      </c>
      <c r="AA15" s="96">
        <v>120</v>
      </c>
      <c r="AB15" s="39">
        <v>125</v>
      </c>
      <c r="AC15" s="3"/>
      <c r="AD15" s="3">
        <v>120</v>
      </c>
      <c r="AE15" s="26">
        <f>AD15*K15</f>
        <v>103.02000000000001</v>
      </c>
      <c r="AF15" s="62">
        <f>AD15+X15</f>
        <v>120</v>
      </c>
      <c r="AG15" s="26">
        <f>AF15*K15</f>
        <v>103.02000000000001</v>
      </c>
      <c r="AH15" s="17"/>
    </row>
    <row r="16" spans="1:34" ht="12.75">
      <c r="A16" s="16">
        <v>12</v>
      </c>
      <c r="B16" s="3">
        <v>1</v>
      </c>
      <c r="C16" s="3">
        <v>67.5</v>
      </c>
      <c r="D16" s="3" t="s">
        <v>429</v>
      </c>
      <c r="E16" s="3" t="s">
        <v>430</v>
      </c>
      <c r="F16" s="3" t="s">
        <v>37</v>
      </c>
      <c r="G16" s="3" t="s">
        <v>17</v>
      </c>
      <c r="H16" s="1">
        <v>26133</v>
      </c>
      <c r="I16" s="3" t="s">
        <v>11</v>
      </c>
      <c r="J16" s="2">
        <v>60.7</v>
      </c>
      <c r="K16" s="26">
        <v>0.8508</v>
      </c>
      <c r="L16" s="95"/>
      <c r="M16" s="39"/>
      <c r="N16" s="39"/>
      <c r="O16" s="3"/>
      <c r="P16" s="3"/>
      <c r="Q16" s="26">
        <f>P16*K16</f>
        <v>0</v>
      </c>
      <c r="R16" s="7"/>
      <c r="S16" s="96"/>
      <c r="T16" s="95"/>
      <c r="U16" s="3"/>
      <c r="V16" s="3"/>
      <c r="W16" s="26">
        <f>V16*K16</f>
        <v>0</v>
      </c>
      <c r="X16" s="62">
        <f>V16+P16</f>
        <v>0</v>
      </c>
      <c r="Y16" s="26">
        <f>X16*K16</f>
        <v>0</v>
      </c>
      <c r="Z16" s="7">
        <v>110</v>
      </c>
      <c r="AA16" s="96">
        <v>120</v>
      </c>
      <c r="AB16" s="39">
        <v>125</v>
      </c>
      <c r="AC16" s="3"/>
      <c r="AD16" s="3">
        <v>120</v>
      </c>
      <c r="AE16" s="26">
        <f>AD16*K16</f>
        <v>102.096</v>
      </c>
      <c r="AF16" s="62">
        <f>AD16+X16</f>
        <v>120</v>
      </c>
      <c r="AG16" s="26">
        <f>AF16*K16</f>
        <v>102.096</v>
      </c>
      <c r="AH16" s="17"/>
    </row>
    <row r="17" spans="1:34" ht="12.75" customHeight="1">
      <c r="A17" s="16">
        <v>12</v>
      </c>
      <c r="B17" s="3">
        <v>1</v>
      </c>
      <c r="C17" s="3">
        <v>75</v>
      </c>
      <c r="D17" s="3" t="s">
        <v>424</v>
      </c>
      <c r="E17" s="7" t="s">
        <v>133</v>
      </c>
      <c r="F17" s="3" t="s">
        <v>133</v>
      </c>
      <c r="G17" s="7" t="s">
        <v>17</v>
      </c>
      <c r="H17" s="1">
        <v>32163</v>
      </c>
      <c r="I17" s="3" t="s">
        <v>11</v>
      </c>
      <c r="J17" s="2">
        <v>68</v>
      </c>
      <c r="K17" s="26">
        <v>0.7737</v>
      </c>
      <c r="L17" s="3"/>
      <c r="M17" s="95"/>
      <c r="N17" s="95"/>
      <c r="O17" s="3"/>
      <c r="P17" s="3"/>
      <c r="Q17" s="26">
        <f>P17*K17</f>
        <v>0</v>
      </c>
      <c r="R17" s="7"/>
      <c r="S17" s="96"/>
      <c r="T17" s="95"/>
      <c r="U17" s="3"/>
      <c r="V17" s="3"/>
      <c r="W17" s="26">
        <f>V17*K17</f>
        <v>0</v>
      </c>
      <c r="X17" s="62">
        <f>V17+P17</f>
        <v>0</v>
      </c>
      <c r="Y17" s="26">
        <f>X17*K17</f>
        <v>0</v>
      </c>
      <c r="Z17" s="7">
        <v>80</v>
      </c>
      <c r="AA17" s="96">
        <v>90</v>
      </c>
      <c r="AB17" s="39">
        <v>100</v>
      </c>
      <c r="AC17" s="3"/>
      <c r="AD17" s="3">
        <v>90</v>
      </c>
      <c r="AE17" s="26">
        <f>AD17*K17</f>
        <v>69.63300000000001</v>
      </c>
      <c r="AF17" s="62">
        <f>AD17+X17</f>
        <v>90</v>
      </c>
      <c r="AG17" s="26">
        <f>AF17*K17</f>
        <v>69.63300000000001</v>
      </c>
      <c r="AH17" s="17"/>
    </row>
    <row r="18" spans="1:34" s="69" customFormat="1" ht="12.75" customHeight="1">
      <c r="A18" s="61"/>
      <c r="B18" s="62"/>
      <c r="C18" s="62"/>
      <c r="D18" s="62" t="s">
        <v>411</v>
      </c>
      <c r="E18" s="62"/>
      <c r="F18" s="62"/>
      <c r="G18" s="62" t="s">
        <v>44</v>
      </c>
      <c r="H18" s="63"/>
      <c r="I18" s="62"/>
      <c r="J18" s="64"/>
      <c r="K18" s="65"/>
      <c r="L18" s="103"/>
      <c r="M18" s="67"/>
      <c r="N18" s="67"/>
      <c r="O18" s="62"/>
      <c r="P18" s="62"/>
      <c r="Q18" s="65"/>
      <c r="R18" s="104"/>
      <c r="S18" s="105"/>
      <c r="T18" s="103"/>
      <c r="U18" s="62"/>
      <c r="V18" s="62"/>
      <c r="W18" s="65"/>
      <c r="X18" s="62"/>
      <c r="Y18" s="65"/>
      <c r="Z18" s="104"/>
      <c r="AA18" s="105"/>
      <c r="AB18" s="67"/>
      <c r="AC18" s="62"/>
      <c r="AD18" s="62"/>
      <c r="AE18" s="65"/>
      <c r="AF18" s="62"/>
      <c r="AG18" s="65"/>
      <c r="AH18" s="76"/>
    </row>
    <row r="19" spans="1:34" ht="12.75" customHeight="1">
      <c r="A19" s="16">
        <v>12</v>
      </c>
      <c r="B19" s="3">
        <v>1</v>
      </c>
      <c r="C19" s="3">
        <v>44</v>
      </c>
      <c r="D19" s="3" t="s">
        <v>420</v>
      </c>
      <c r="E19" s="3" t="s">
        <v>132</v>
      </c>
      <c r="F19" s="3" t="s">
        <v>109</v>
      </c>
      <c r="G19" s="3" t="s">
        <v>17</v>
      </c>
      <c r="H19" s="1">
        <v>37249</v>
      </c>
      <c r="I19" s="3" t="s">
        <v>34</v>
      </c>
      <c r="J19" s="2">
        <v>39</v>
      </c>
      <c r="K19" s="26">
        <v>1.6154</v>
      </c>
      <c r="L19" s="95"/>
      <c r="M19" s="96"/>
      <c r="N19" s="7"/>
      <c r="O19" s="3"/>
      <c r="P19" s="3"/>
      <c r="Q19" s="26">
        <f aca="true" t="shared" si="0" ref="Q19:Q29">P19*K19</f>
        <v>0</v>
      </c>
      <c r="R19" s="7"/>
      <c r="S19" s="96"/>
      <c r="T19" s="95"/>
      <c r="U19" s="3"/>
      <c r="V19" s="3"/>
      <c r="W19" s="26">
        <f aca="true" t="shared" si="1" ref="W19:W29">V19*K19</f>
        <v>0</v>
      </c>
      <c r="X19" s="62">
        <f aca="true" t="shared" si="2" ref="X19:X29">V19+P19</f>
        <v>0</v>
      </c>
      <c r="Y19" s="26">
        <f aca="true" t="shared" si="3" ref="Y19:Y29">X19*K19</f>
        <v>0</v>
      </c>
      <c r="Z19" s="7">
        <v>80</v>
      </c>
      <c r="AA19" s="96">
        <v>85</v>
      </c>
      <c r="AB19" s="95">
        <v>90</v>
      </c>
      <c r="AC19" s="3"/>
      <c r="AD19" s="3">
        <v>90</v>
      </c>
      <c r="AE19" s="26">
        <f aca="true" t="shared" si="4" ref="AE19:AE29">AD19*K19</f>
        <v>145.386</v>
      </c>
      <c r="AF19" s="62">
        <f aca="true" t="shared" si="5" ref="AF19:AF29">AD19+X19</f>
        <v>90</v>
      </c>
      <c r="AG19" s="26">
        <f aca="true" t="shared" si="6" ref="AG19:AG29">AF19*K19</f>
        <v>145.386</v>
      </c>
      <c r="AH19" s="17"/>
    </row>
    <row r="20" spans="1:34" ht="12.75" customHeight="1">
      <c r="A20" s="16">
        <v>12</v>
      </c>
      <c r="B20" s="3">
        <v>1</v>
      </c>
      <c r="C20" s="3">
        <v>67.5</v>
      </c>
      <c r="D20" s="3" t="s">
        <v>419</v>
      </c>
      <c r="E20" s="7" t="s">
        <v>225</v>
      </c>
      <c r="F20" s="7" t="s">
        <v>200</v>
      </c>
      <c r="G20" s="7" t="s">
        <v>17</v>
      </c>
      <c r="H20" s="1">
        <v>37017</v>
      </c>
      <c r="I20" s="3" t="s">
        <v>34</v>
      </c>
      <c r="J20" s="2">
        <v>64.6</v>
      </c>
      <c r="K20" s="26">
        <v>0.9295</v>
      </c>
      <c r="L20" s="3"/>
      <c r="M20" s="95"/>
      <c r="N20" s="39"/>
      <c r="O20" s="3"/>
      <c r="P20" s="3"/>
      <c r="Q20" s="26">
        <f t="shared" si="0"/>
        <v>0</v>
      </c>
      <c r="R20" s="7"/>
      <c r="S20" s="96"/>
      <c r="T20" s="95"/>
      <c r="U20" s="3"/>
      <c r="V20" s="3"/>
      <c r="W20" s="26">
        <f t="shared" si="1"/>
        <v>0</v>
      </c>
      <c r="X20" s="62">
        <f t="shared" si="2"/>
        <v>0</v>
      </c>
      <c r="Y20" s="26">
        <f t="shared" si="3"/>
        <v>0</v>
      </c>
      <c r="Z20" s="7">
        <v>80</v>
      </c>
      <c r="AA20" s="96">
        <v>85</v>
      </c>
      <c r="AB20" s="95">
        <v>87.5</v>
      </c>
      <c r="AC20" s="3"/>
      <c r="AD20" s="3">
        <v>87.5</v>
      </c>
      <c r="AE20" s="26">
        <f t="shared" si="4"/>
        <v>81.33125</v>
      </c>
      <c r="AF20" s="62">
        <f t="shared" si="5"/>
        <v>87.5</v>
      </c>
      <c r="AG20" s="26">
        <f t="shared" si="6"/>
        <v>81.33125</v>
      </c>
      <c r="AH20" s="17"/>
    </row>
    <row r="21" spans="1:34" ht="12.75" customHeight="1">
      <c r="A21" s="16">
        <v>12</v>
      </c>
      <c r="B21" s="3">
        <v>1</v>
      </c>
      <c r="C21" s="3">
        <v>82.5</v>
      </c>
      <c r="D21" s="3" t="s">
        <v>288</v>
      </c>
      <c r="E21" s="3" t="s">
        <v>287</v>
      </c>
      <c r="F21" s="3" t="s">
        <v>21</v>
      </c>
      <c r="G21" s="3" t="s">
        <v>17</v>
      </c>
      <c r="H21" s="1">
        <v>28689</v>
      </c>
      <c r="I21" s="3" t="s">
        <v>11</v>
      </c>
      <c r="J21" s="2">
        <v>78.45</v>
      </c>
      <c r="K21" s="26">
        <v>0.6418</v>
      </c>
      <c r="L21" s="95"/>
      <c r="M21" s="95"/>
      <c r="N21" s="95"/>
      <c r="O21" s="3"/>
      <c r="P21" s="3"/>
      <c r="Q21" s="26">
        <f t="shared" si="0"/>
        <v>0</v>
      </c>
      <c r="R21" s="7"/>
      <c r="S21" s="96"/>
      <c r="T21" s="95"/>
      <c r="U21" s="3"/>
      <c r="V21" s="3"/>
      <c r="W21" s="26">
        <f t="shared" si="1"/>
        <v>0</v>
      </c>
      <c r="X21" s="62">
        <f t="shared" si="2"/>
        <v>0</v>
      </c>
      <c r="Y21" s="26">
        <f t="shared" si="3"/>
        <v>0</v>
      </c>
      <c r="Z21" s="39">
        <v>190</v>
      </c>
      <c r="AA21" s="96">
        <v>190</v>
      </c>
      <c r="AB21" s="95">
        <v>200</v>
      </c>
      <c r="AC21" s="3"/>
      <c r="AD21" s="3">
        <f>AB21</f>
        <v>200</v>
      </c>
      <c r="AE21" s="26">
        <f t="shared" si="4"/>
        <v>128.36</v>
      </c>
      <c r="AF21" s="62">
        <f t="shared" si="5"/>
        <v>200</v>
      </c>
      <c r="AG21" s="26">
        <f t="shared" si="6"/>
        <v>128.36</v>
      </c>
      <c r="AH21" s="17"/>
    </row>
    <row r="22" spans="1:34" ht="12.75" customHeight="1">
      <c r="A22" s="16">
        <v>12</v>
      </c>
      <c r="B22" s="3">
        <v>1</v>
      </c>
      <c r="C22" s="3">
        <v>90</v>
      </c>
      <c r="D22" s="3" t="s">
        <v>455</v>
      </c>
      <c r="E22" s="3" t="s">
        <v>263</v>
      </c>
      <c r="F22" s="3" t="s">
        <v>264</v>
      </c>
      <c r="G22" s="3" t="s">
        <v>17</v>
      </c>
      <c r="H22" s="1">
        <v>28713</v>
      </c>
      <c r="I22" s="3" t="s">
        <v>11</v>
      </c>
      <c r="J22" s="2">
        <v>89.2</v>
      </c>
      <c r="K22" s="26">
        <v>0.5885</v>
      </c>
      <c r="L22" s="95"/>
      <c r="M22" s="95"/>
      <c r="N22" s="95"/>
      <c r="O22" s="3"/>
      <c r="P22" s="3"/>
      <c r="Q22" s="26">
        <f t="shared" si="0"/>
        <v>0</v>
      </c>
      <c r="R22" s="7"/>
      <c r="S22" s="96"/>
      <c r="T22" s="95"/>
      <c r="U22" s="3"/>
      <c r="V22" s="3"/>
      <c r="W22" s="26">
        <f t="shared" si="1"/>
        <v>0</v>
      </c>
      <c r="X22" s="62">
        <f t="shared" si="2"/>
        <v>0</v>
      </c>
      <c r="Y22" s="26">
        <f t="shared" si="3"/>
        <v>0</v>
      </c>
      <c r="Z22" s="7">
        <v>215</v>
      </c>
      <c r="AA22" s="94">
        <v>225</v>
      </c>
      <c r="AB22" s="95">
        <v>225</v>
      </c>
      <c r="AC22" s="3"/>
      <c r="AD22" s="62">
        <v>225</v>
      </c>
      <c r="AE22" s="26">
        <f t="shared" si="4"/>
        <v>132.4125</v>
      </c>
      <c r="AF22" s="62">
        <f t="shared" si="5"/>
        <v>225</v>
      </c>
      <c r="AG22" s="26">
        <f t="shared" si="6"/>
        <v>132.4125</v>
      </c>
      <c r="AH22" s="17"/>
    </row>
    <row r="23" spans="1:34" ht="12.75" customHeight="1">
      <c r="A23" s="16">
        <v>12</v>
      </c>
      <c r="B23" s="3">
        <v>1</v>
      </c>
      <c r="C23" s="3">
        <v>100</v>
      </c>
      <c r="D23" s="3" t="s">
        <v>458</v>
      </c>
      <c r="E23" s="3" t="s">
        <v>76</v>
      </c>
      <c r="F23" s="3" t="s">
        <v>76</v>
      </c>
      <c r="G23" s="3" t="s">
        <v>77</v>
      </c>
      <c r="H23" s="1">
        <v>23712</v>
      </c>
      <c r="I23" s="3" t="s">
        <v>47</v>
      </c>
      <c r="J23" s="2">
        <v>94.9</v>
      </c>
      <c r="K23" s="26">
        <v>0.6499</v>
      </c>
      <c r="L23" s="95"/>
      <c r="M23" s="95"/>
      <c r="N23" s="95"/>
      <c r="O23" s="3"/>
      <c r="P23" s="3"/>
      <c r="Q23" s="26">
        <f t="shared" si="0"/>
        <v>0</v>
      </c>
      <c r="R23" s="7"/>
      <c r="S23" s="96"/>
      <c r="T23" s="95"/>
      <c r="U23" s="3"/>
      <c r="V23" s="3"/>
      <c r="W23" s="26">
        <f t="shared" si="1"/>
        <v>0</v>
      </c>
      <c r="X23" s="62">
        <f t="shared" si="2"/>
        <v>0</v>
      </c>
      <c r="Y23" s="26">
        <f t="shared" si="3"/>
        <v>0</v>
      </c>
      <c r="Z23" s="7">
        <v>160</v>
      </c>
      <c r="AA23" s="96">
        <v>180</v>
      </c>
      <c r="AB23" s="95">
        <v>190</v>
      </c>
      <c r="AC23" s="3"/>
      <c r="AD23" s="62">
        <v>190</v>
      </c>
      <c r="AE23" s="26">
        <f t="shared" si="4"/>
        <v>123.48100000000001</v>
      </c>
      <c r="AF23" s="62">
        <f t="shared" si="5"/>
        <v>190</v>
      </c>
      <c r="AG23" s="26">
        <f t="shared" si="6"/>
        <v>123.48100000000001</v>
      </c>
      <c r="AH23" s="17"/>
    </row>
    <row r="24" spans="1:77" s="69" customFormat="1" ht="12.75">
      <c r="A24" s="16">
        <v>12</v>
      </c>
      <c r="B24" s="3">
        <v>1</v>
      </c>
      <c r="C24" s="3">
        <v>100</v>
      </c>
      <c r="D24" s="3" t="s">
        <v>252</v>
      </c>
      <c r="E24" s="7" t="s">
        <v>237</v>
      </c>
      <c r="F24" s="3" t="s">
        <v>21</v>
      </c>
      <c r="G24" s="7" t="s">
        <v>17</v>
      </c>
      <c r="H24" s="1">
        <v>21730</v>
      </c>
      <c r="I24" s="3" t="s">
        <v>48</v>
      </c>
      <c r="J24" s="2">
        <v>98.3</v>
      </c>
      <c r="K24" s="26">
        <v>0.7425</v>
      </c>
      <c r="L24" s="95"/>
      <c r="M24" s="95"/>
      <c r="N24" s="95"/>
      <c r="O24" s="3"/>
      <c r="P24" s="3"/>
      <c r="Q24" s="26">
        <f t="shared" si="0"/>
        <v>0</v>
      </c>
      <c r="R24" s="7"/>
      <c r="S24" s="96"/>
      <c r="T24" s="95"/>
      <c r="U24" s="3"/>
      <c r="V24" s="3"/>
      <c r="W24" s="26">
        <f t="shared" si="1"/>
        <v>0</v>
      </c>
      <c r="X24" s="62">
        <f t="shared" si="2"/>
        <v>0</v>
      </c>
      <c r="Y24" s="26">
        <f t="shared" si="3"/>
        <v>0</v>
      </c>
      <c r="Z24" s="7">
        <v>185</v>
      </c>
      <c r="AA24" s="94">
        <v>195</v>
      </c>
      <c r="AB24" s="95">
        <v>0</v>
      </c>
      <c r="AC24" s="3"/>
      <c r="AD24" s="62">
        <v>185</v>
      </c>
      <c r="AE24" s="26">
        <f t="shared" si="4"/>
        <v>137.3625</v>
      </c>
      <c r="AF24" s="62">
        <f t="shared" si="5"/>
        <v>185</v>
      </c>
      <c r="AG24" s="26">
        <f t="shared" si="6"/>
        <v>137.3625</v>
      </c>
      <c r="AH24" s="17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s="69" customFormat="1" ht="12.75">
      <c r="A25" s="16">
        <v>12</v>
      </c>
      <c r="B25" s="3">
        <v>1</v>
      </c>
      <c r="C25" s="3">
        <v>100</v>
      </c>
      <c r="D25" s="3" t="s">
        <v>456</v>
      </c>
      <c r="E25" s="3" t="s">
        <v>183</v>
      </c>
      <c r="F25" s="3" t="s">
        <v>158</v>
      </c>
      <c r="G25" s="3" t="s">
        <v>17</v>
      </c>
      <c r="H25" s="1">
        <v>29210</v>
      </c>
      <c r="I25" s="3" t="s">
        <v>11</v>
      </c>
      <c r="J25" s="2">
        <v>98.4</v>
      </c>
      <c r="K25" s="26">
        <v>0.5581</v>
      </c>
      <c r="L25" s="95"/>
      <c r="M25" s="95"/>
      <c r="N25" s="95"/>
      <c r="O25" s="3"/>
      <c r="P25" s="3"/>
      <c r="Q25" s="26">
        <f t="shared" si="0"/>
        <v>0</v>
      </c>
      <c r="R25" s="7"/>
      <c r="S25" s="96"/>
      <c r="T25" s="95"/>
      <c r="U25" s="3"/>
      <c r="V25" s="3"/>
      <c r="W25" s="26">
        <f t="shared" si="1"/>
        <v>0</v>
      </c>
      <c r="X25" s="62">
        <f t="shared" si="2"/>
        <v>0</v>
      </c>
      <c r="Y25" s="26">
        <f t="shared" si="3"/>
        <v>0</v>
      </c>
      <c r="Z25" s="7">
        <v>207.5</v>
      </c>
      <c r="AA25" s="94">
        <v>235</v>
      </c>
      <c r="AB25" s="94">
        <v>235</v>
      </c>
      <c r="AC25" s="3"/>
      <c r="AD25" s="62">
        <v>207.5</v>
      </c>
      <c r="AE25" s="26">
        <f t="shared" si="4"/>
        <v>115.80575</v>
      </c>
      <c r="AF25" s="62">
        <f t="shared" si="5"/>
        <v>207.5</v>
      </c>
      <c r="AG25" s="26">
        <f t="shared" si="6"/>
        <v>115.80575</v>
      </c>
      <c r="AH25" s="17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34" ht="12.75">
      <c r="A26" s="16">
        <v>12</v>
      </c>
      <c r="B26" s="3">
        <v>1</v>
      </c>
      <c r="C26" s="3">
        <v>110</v>
      </c>
      <c r="D26" s="3" t="s">
        <v>457</v>
      </c>
      <c r="E26" s="3" t="s">
        <v>13</v>
      </c>
      <c r="F26" s="3" t="s">
        <v>64</v>
      </c>
      <c r="G26" s="3" t="s">
        <v>17</v>
      </c>
      <c r="H26" s="1">
        <v>24004</v>
      </c>
      <c r="I26" s="3" t="s">
        <v>47</v>
      </c>
      <c r="J26" s="2">
        <v>108.9</v>
      </c>
      <c r="K26" s="26">
        <v>0.6007</v>
      </c>
      <c r="L26" s="95"/>
      <c r="M26" s="95"/>
      <c r="N26" s="95"/>
      <c r="O26" s="3"/>
      <c r="P26" s="3"/>
      <c r="Q26" s="26">
        <f t="shared" si="0"/>
        <v>0</v>
      </c>
      <c r="R26" s="7"/>
      <c r="S26" s="96"/>
      <c r="T26" s="95"/>
      <c r="U26" s="3"/>
      <c r="V26" s="3"/>
      <c r="W26" s="26">
        <f t="shared" si="1"/>
        <v>0</v>
      </c>
      <c r="X26" s="62">
        <f t="shared" si="2"/>
        <v>0</v>
      </c>
      <c r="Y26" s="26">
        <f t="shared" si="3"/>
        <v>0</v>
      </c>
      <c r="Z26" s="7">
        <v>220</v>
      </c>
      <c r="AA26" s="96">
        <v>242.5</v>
      </c>
      <c r="AB26" s="95">
        <v>0</v>
      </c>
      <c r="AC26" s="3"/>
      <c r="AD26" s="62">
        <v>242.5</v>
      </c>
      <c r="AE26" s="26">
        <f t="shared" si="4"/>
        <v>145.66975</v>
      </c>
      <c r="AF26" s="62">
        <f t="shared" si="5"/>
        <v>242.5</v>
      </c>
      <c r="AG26" s="26">
        <f t="shared" si="6"/>
        <v>145.66975</v>
      </c>
      <c r="AH26" s="17"/>
    </row>
    <row r="27" spans="1:34" ht="12.75" customHeight="1">
      <c r="A27" s="16">
        <v>12</v>
      </c>
      <c r="B27" s="3">
        <v>1</v>
      </c>
      <c r="C27" s="3">
        <v>125</v>
      </c>
      <c r="D27" s="3" t="s">
        <v>271</v>
      </c>
      <c r="E27" s="3" t="s">
        <v>263</v>
      </c>
      <c r="F27" s="3" t="s">
        <v>264</v>
      </c>
      <c r="G27" s="3" t="s">
        <v>17</v>
      </c>
      <c r="H27" s="1">
        <v>24185</v>
      </c>
      <c r="I27" s="3" t="s">
        <v>47</v>
      </c>
      <c r="J27" s="2">
        <v>120.3</v>
      </c>
      <c r="K27" s="26">
        <v>0.5883</v>
      </c>
      <c r="L27" s="95"/>
      <c r="M27" s="95"/>
      <c r="N27" s="95"/>
      <c r="O27" s="3"/>
      <c r="P27" s="3"/>
      <c r="Q27" s="26">
        <f t="shared" si="0"/>
        <v>0</v>
      </c>
      <c r="R27" s="7"/>
      <c r="S27" s="96"/>
      <c r="T27" s="95"/>
      <c r="U27" s="3"/>
      <c r="V27" s="3"/>
      <c r="W27" s="26">
        <f t="shared" si="1"/>
        <v>0</v>
      </c>
      <c r="X27" s="62">
        <f t="shared" si="2"/>
        <v>0</v>
      </c>
      <c r="Y27" s="26">
        <f t="shared" si="3"/>
        <v>0</v>
      </c>
      <c r="Z27" s="7">
        <v>275</v>
      </c>
      <c r="AA27" s="94">
        <v>287.5</v>
      </c>
      <c r="AB27" s="94">
        <v>287.5</v>
      </c>
      <c r="AC27" s="3"/>
      <c r="AD27" s="62">
        <v>275</v>
      </c>
      <c r="AE27" s="26">
        <f t="shared" si="4"/>
        <v>161.7825</v>
      </c>
      <c r="AF27" s="62">
        <f t="shared" si="5"/>
        <v>275</v>
      </c>
      <c r="AG27" s="26">
        <f t="shared" si="6"/>
        <v>161.7825</v>
      </c>
      <c r="AH27" s="17"/>
    </row>
    <row r="28" spans="1:77" s="69" customFormat="1" ht="12.75">
      <c r="A28" s="16">
        <v>12</v>
      </c>
      <c r="B28" s="3">
        <v>1</v>
      </c>
      <c r="C28" s="3">
        <v>125</v>
      </c>
      <c r="D28" s="3" t="s">
        <v>279</v>
      </c>
      <c r="E28" s="3" t="s">
        <v>280</v>
      </c>
      <c r="F28" s="3" t="s">
        <v>26</v>
      </c>
      <c r="G28" s="3" t="s">
        <v>17</v>
      </c>
      <c r="H28" s="1">
        <v>31013</v>
      </c>
      <c r="I28" s="3" t="s">
        <v>11</v>
      </c>
      <c r="J28" s="2">
        <v>112.35</v>
      </c>
      <c r="K28" s="26">
        <v>0.5339</v>
      </c>
      <c r="L28" s="95"/>
      <c r="M28" s="95"/>
      <c r="N28" s="95"/>
      <c r="O28" s="3"/>
      <c r="P28" s="3"/>
      <c r="Q28" s="26">
        <f t="shared" si="0"/>
        <v>0</v>
      </c>
      <c r="R28" s="7"/>
      <c r="S28" s="96"/>
      <c r="T28" s="95"/>
      <c r="U28" s="3"/>
      <c r="V28" s="3"/>
      <c r="W28" s="26">
        <f t="shared" si="1"/>
        <v>0</v>
      </c>
      <c r="X28" s="62">
        <f t="shared" si="2"/>
        <v>0</v>
      </c>
      <c r="Y28" s="26">
        <f t="shared" si="3"/>
        <v>0</v>
      </c>
      <c r="Z28" s="7">
        <v>225</v>
      </c>
      <c r="AA28" s="96">
        <v>252.5</v>
      </c>
      <c r="AB28" s="94">
        <v>265</v>
      </c>
      <c r="AC28" s="3"/>
      <c r="AD28" s="62">
        <v>252.5</v>
      </c>
      <c r="AE28" s="26">
        <f t="shared" si="4"/>
        <v>134.80975</v>
      </c>
      <c r="AF28" s="62">
        <f t="shared" si="5"/>
        <v>252.5</v>
      </c>
      <c r="AG28" s="26">
        <f t="shared" si="6"/>
        <v>134.80975</v>
      </c>
      <c r="AH28" s="1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s="62" customFormat="1" ht="13.5" customHeight="1">
      <c r="A29" s="16">
        <v>12</v>
      </c>
      <c r="B29" s="3">
        <v>1</v>
      </c>
      <c r="C29" s="3">
        <v>140</v>
      </c>
      <c r="D29" s="3" t="s">
        <v>453</v>
      </c>
      <c r="E29" s="3" t="s">
        <v>108</v>
      </c>
      <c r="F29" s="3" t="s">
        <v>454</v>
      </c>
      <c r="G29" s="3" t="s">
        <v>17</v>
      </c>
      <c r="H29" s="1">
        <v>25384</v>
      </c>
      <c r="I29" s="3" t="s">
        <v>47</v>
      </c>
      <c r="J29" s="2">
        <v>137</v>
      </c>
      <c r="K29" s="26">
        <v>0.5225</v>
      </c>
      <c r="L29" s="95"/>
      <c r="M29" s="95"/>
      <c r="N29" s="95"/>
      <c r="O29" s="3"/>
      <c r="P29" s="3"/>
      <c r="Q29" s="26">
        <f t="shared" si="0"/>
        <v>0</v>
      </c>
      <c r="R29" s="7"/>
      <c r="S29" s="96"/>
      <c r="T29" s="95"/>
      <c r="U29" s="3"/>
      <c r="V29" s="3"/>
      <c r="W29" s="26">
        <f t="shared" si="1"/>
        <v>0</v>
      </c>
      <c r="X29" s="62">
        <f t="shared" si="2"/>
        <v>0</v>
      </c>
      <c r="Y29" s="26">
        <f t="shared" si="3"/>
        <v>0</v>
      </c>
      <c r="Z29" s="7">
        <v>140</v>
      </c>
      <c r="AA29" s="96">
        <v>150</v>
      </c>
      <c r="AB29" s="95">
        <v>160</v>
      </c>
      <c r="AC29" s="3"/>
      <c r="AD29" s="62">
        <v>160</v>
      </c>
      <c r="AE29" s="26">
        <f t="shared" si="4"/>
        <v>83.6</v>
      </c>
      <c r="AF29" s="62">
        <f t="shared" si="5"/>
        <v>160</v>
      </c>
      <c r="AG29" s="26">
        <f t="shared" si="6"/>
        <v>83.6</v>
      </c>
      <c r="AH29" s="1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97"/>
    </row>
    <row r="30" spans="1:34" s="69" customFormat="1" ht="12.75" customHeight="1">
      <c r="A30" s="61"/>
      <c r="B30" s="62"/>
      <c r="C30" s="62"/>
      <c r="D30" s="62" t="s">
        <v>373</v>
      </c>
      <c r="E30" s="104"/>
      <c r="F30" s="104"/>
      <c r="G30" s="104" t="s">
        <v>43</v>
      </c>
      <c r="H30" s="63"/>
      <c r="I30" s="62"/>
      <c r="J30" s="64"/>
      <c r="K30" s="65"/>
      <c r="L30" s="62"/>
      <c r="M30" s="103"/>
      <c r="N30" s="67"/>
      <c r="O30" s="62"/>
      <c r="P30" s="62"/>
      <c r="Q30" s="65"/>
      <c r="R30" s="104"/>
      <c r="S30" s="105"/>
      <c r="T30" s="103"/>
      <c r="U30" s="62"/>
      <c r="V30" s="62"/>
      <c r="W30" s="65"/>
      <c r="X30" s="62"/>
      <c r="Y30" s="65"/>
      <c r="Z30" s="104"/>
      <c r="AA30" s="105"/>
      <c r="AB30" s="103"/>
      <c r="AC30" s="62"/>
      <c r="AD30" s="62"/>
      <c r="AE30" s="65"/>
      <c r="AF30" s="62"/>
      <c r="AG30" s="65"/>
      <c r="AH30" s="76"/>
    </row>
    <row r="31" spans="1:34" ht="12.75">
      <c r="A31" s="16">
        <v>12</v>
      </c>
      <c r="B31" s="111">
        <v>1</v>
      </c>
      <c r="C31" s="3">
        <v>44</v>
      </c>
      <c r="D31" s="3" t="s">
        <v>416</v>
      </c>
      <c r="E31" s="7" t="s">
        <v>417</v>
      </c>
      <c r="F31" s="3" t="s">
        <v>418</v>
      </c>
      <c r="G31" s="7" t="s">
        <v>17</v>
      </c>
      <c r="H31" s="1">
        <v>35528</v>
      </c>
      <c r="I31" s="3" t="s">
        <v>35</v>
      </c>
      <c r="J31" s="2">
        <v>41.65</v>
      </c>
      <c r="K31" s="26">
        <v>1.2482</v>
      </c>
      <c r="L31" s="39">
        <v>50</v>
      </c>
      <c r="M31" s="95">
        <v>50</v>
      </c>
      <c r="N31" s="39">
        <v>57.5</v>
      </c>
      <c r="O31" s="3"/>
      <c r="P31" s="3">
        <v>50</v>
      </c>
      <c r="Q31" s="26">
        <f aca="true" t="shared" si="7" ref="Q31:Q45">P31*K31</f>
        <v>62.41</v>
      </c>
      <c r="R31" s="7">
        <v>25</v>
      </c>
      <c r="S31" s="96">
        <v>30</v>
      </c>
      <c r="T31" s="39">
        <v>0</v>
      </c>
      <c r="U31" s="3"/>
      <c r="V31" s="3">
        <v>30</v>
      </c>
      <c r="W31" s="26">
        <f aca="true" t="shared" si="8" ref="W31:W45">V31*K31</f>
        <v>37.446</v>
      </c>
      <c r="X31" s="62">
        <f aca="true" t="shared" si="9" ref="X31:X45">V31+P31</f>
        <v>80</v>
      </c>
      <c r="Y31" s="26">
        <f aca="true" t="shared" si="10" ref="Y31:Y45">X31*K31</f>
        <v>99.856</v>
      </c>
      <c r="Z31" s="7">
        <v>55</v>
      </c>
      <c r="AA31" s="96">
        <v>62.5</v>
      </c>
      <c r="AB31" s="95">
        <v>67.5</v>
      </c>
      <c r="AC31" s="3"/>
      <c r="AD31" s="3">
        <v>67.5</v>
      </c>
      <c r="AE31" s="26">
        <f aca="true" t="shared" si="11" ref="AE31:AE45">AD31*K31</f>
        <v>84.2535</v>
      </c>
      <c r="AF31" s="62">
        <f aca="true" t="shared" si="12" ref="AF31:AF45">AD31+X31</f>
        <v>147.5</v>
      </c>
      <c r="AG31" s="26">
        <f aca="true" t="shared" si="13" ref="AG31:AG45">AF31*K31</f>
        <v>184.1095</v>
      </c>
      <c r="AH31" s="17"/>
    </row>
    <row r="32" spans="1:34" ht="12.75">
      <c r="A32" s="16">
        <v>12</v>
      </c>
      <c r="B32" s="111">
        <v>1</v>
      </c>
      <c r="C32" s="3">
        <v>52</v>
      </c>
      <c r="D32" s="3" t="s">
        <v>435</v>
      </c>
      <c r="E32" s="3" t="s">
        <v>134</v>
      </c>
      <c r="F32" s="3" t="s">
        <v>21</v>
      </c>
      <c r="G32" s="3" t="s">
        <v>17</v>
      </c>
      <c r="H32" s="1">
        <v>30819</v>
      </c>
      <c r="I32" s="3" t="s">
        <v>11</v>
      </c>
      <c r="J32" s="2">
        <v>52</v>
      </c>
      <c r="K32" s="26">
        <v>0.967</v>
      </c>
      <c r="L32" s="95">
        <v>90</v>
      </c>
      <c r="M32" s="95">
        <v>97.5</v>
      </c>
      <c r="N32" s="95">
        <v>100</v>
      </c>
      <c r="O32" s="3"/>
      <c r="P32" s="3">
        <v>100</v>
      </c>
      <c r="Q32" s="26">
        <f t="shared" si="7"/>
        <v>96.7</v>
      </c>
      <c r="R32" s="7">
        <v>52.5</v>
      </c>
      <c r="S32" s="96">
        <v>57.5</v>
      </c>
      <c r="T32" s="95">
        <v>60</v>
      </c>
      <c r="U32" s="3"/>
      <c r="V32" s="3">
        <v>60</v>
      </c>
      <c r="W32" s="26">
        <f t="shared" si="8"/>
        <v>58.019999999999996</v>
      </c>
      <c r="X32" s="62">
        <f t="shared" si="9"/>
        <v>160</v>
      </c>
      <c r="Y32" s="26">
        <f t="shared" si="10"/>
        <v>154.72</v>
      </c>
      <c r="Z32" s="7">
        <v>100</v>
      </c>
      <c r="AA32" s="96">
        <v>110</v>
      </c>
      <c r="AB32" s="39">
        <v>0</v>
      </c>
      <c r="AC32" s="3"/>
      <c r="AD32" s="3">
        <v>110</v>
      </c>
      <c r="AE32" s="26">
        <f t="shared" si="11"/>
        <v>106.36999999999999</v>
      </c>
      <c r="AF32" s="62">
        <f t="shared" si="12"/>
        <v>270</v>
      </c>
      <c r="AG32" s="26">
        <f t="shared" si="13"/>
        <v>261.09</v>
      </c>
      <c r="AH32" s="17"/>
    </row>
    <row r="33" spans="1:34" ht="12.75" customHeight="1">
      <c r="A33" s="16">
        <v>5</v>
      </c>
      <c r="B33" s="111">
        <v>2</v>
      </c>
      <c r="C33" s="3">
        <v>52</v>
      </c>
      <c r="D33" s="3" t="s">
        <v>180</v>
      </c>
      <c r="E33" s="7" t="s">
        <v>134</v>
      </c>
      <c r="F33" s="3" t="s">
        <v>21</v>
      </c>
      <c r="G33" s="7" t="s">
        <v>17</v>
      </c>
      <c r="H33" s="1">
        <v>29096</v>
      </c>
      <c r="I33" s="3" t="s">
        <v>11</v>
      </c>
      <c r="J33" s="2">
        <v>51.8</v>
      </c>
      <c r="K33" s="26">
        <v>0.9731</v>
      </c>
      <c r="L33" s="3">
        <v>60</v>
      </c>
      <c r="M33" s="95">
        <v>65</v>
      </c>
      <c r="N33" s="95">
        <v>70</v>
      </c>
      <c r="O33" s="3"/>
      <c r="P33" s="3">
        <v>70</v>
      </c>
      <c r="Q33" s="26">
        <f t="shared" si="7"/>
        <v>68.117</v>
      </c>
      <c r="R33" s="7">
        <v>35</v>
      </c>
      <c r="S33" s="39">
        <v>40</v>
      </c>
      <c r="T33" s="39">
        <v>40</v>
      </c>
      <c r="U33" s="3"/>
      <c r="V33" s="3">
        <v>35</v>
      </c>
      <c r="W33" s="26">
        <f t="shared" si="8"/>
        <v>34.0585</v>
      </c>
      <c r="X33" s="62">
        <f t="shared" si="9"/>
        <v>105</v>
      </c>
      <c r="Y33" s="26">
        <f t="shared" si="10"/>
        <v>102.1755</v>
      </c>
      <c r="Z33" s="7">
        <v>90</v>
      </c>
      <c r="AA33" s="96">
        <v>95</v>
      </c>
      <c r="AB33" s="39">
        <v>100</v>
      </c>
      <c r="AC33" s="3"/>
      <c r="AD33" s="3">
        <v>95</v>
      </c>
      <c r="AE33" s="26">
        <f t="shared" si="11"/>
        <v>92.44449999999999</v>
      </c>
      <c r="AF33" s="62">
        <f t="shared" si="12"/>
        <v>200</v>
      </c>
      <c r="AG33" s="26">
        <f t="shared" si="13"/>
        <v>194.62</v>
      </c>
      <c r="AH33" s="17"/>
    </row>
    <row r="34" spans="1:34" ht="12.75" customHeight="1">
      <c r="A34" s="16">
        <v>4</v>
      </c>
      <c r="B34" s="111">
        <v>3</v>
      </c>
      <c r="C34" s="3">
        <v>52</v>
      </c>
      <c r="D34" s="3" t="s">
        <v>426</v>
      </c>
      <c r="E34" s="7" t="s">
        <v>183</v>
      </c>
      <c r="F34" s="3" t="s">
        <v>158</v>
      </c>
      <c r="G34" s="7" t="s">
        <v>17</v>
      </c>
      <c r="H34" s="1">
        <v>29800</v>
      </c>
      <c r="I34" s="3" t="s">
        <v>11</v>
      </c>
      <c r="J34" s="2">
        <v>50.2</v>
      </c>
      <c r="K34" s="26">
        <v>0.9952</v>
      </c>
      <c r="L34" s="3">
        <v>50</v>
      </c>
      <c r="M34" s="95">
        <v>57.5</v>
      </c>
      <c r="N34" s="39">
        <v>65</v>
      </c>
      <c r="O34" s="3"/>
      <c r="P34" s="3">
        <v>57.5</v>
      </c>
      <c r="Q34" s="26">
        <f t="shared" si="7"/>
        <v>57.224</v>
      </c>
      <c r="R34" s="7">
        <v>30</v>
      </c>
      <c r="S34" s="96">
        <v>35</v>
      </c>
      <c r="T34" s="39">
        <v>37.5</v>
      </c>
      <c r="U34" s="3"/>
      <c r="V34" s="3">
        <v>35</v>
      </c>
      <c r="W34" s="26">
        <f t="shared" si="8"/>
        <v>34.832</v>
      </c>
      <c r="X34" s="62">
        <f t="shared" si="9"/>
        <v>92.5</v>
      </c>
      <c r="Y34" s="26">
        <f t="shared" si="10"/>
        <v>92.056</v>
      </c>
      <c r="Z34" s="7">
        <v>77.5</v>
      </c>
      <c r="AA34" s="96">
        <v>90</v>
      </c>
      <c r="AB34" s="39">
        <v>107.5</v>
      </c>
      <c r="AC34" s="3"/>
      <c r="AD34" s="3">
        <v>90</v>
      </c>
      <c r="AE34" s="26">
        <f t="shared" si="11"/>
        <v>89.568</v>
      </c>
      <c r="AF34" s="62">
        <f t="shared" si="12"/>
        <v>182.5</v>
      </c>
      <c r="AG34" s="26">
        <f t="shared" si="13"/>
        <v>181.624</v>
      </c>
      <c r="AH34" s="17"/>
    </row>
    <row r="35" spans="1:34" ht="12.75">
      <c r="A35" s="16">
        <v>12</v>
      </c>
      <c r="B35" s="111">
        <v>1</v>
      </c>
      <c r="C35" s="3">
        <v>56</v>
      </c>
      <c r="D35" s="3" t="s">
        <v>428</v>
      </c>
      <c r="E35" s="7" t="s">
        <v>164</v>
      </c>
      <c r="F35" s="3" t="s">
        <v>165</v>
      </c>
      <c r="G35" s="7" t="s">
        <v>17</v>
      </c>
      <c r="H35" s="1">
        <v>34010</v>
      </c>
      <c r="I35" s="3" t="s">
        <v>56</v>
      </c>
      <c r="J35" s="2">
        <v>55.45</v>
      </c>
      <c r="K35" s="26">
        <v>0.9392</v>
      </c>
      <c r="L35" s="3">
        <v>100</v>
      </c>
      <c r="M35" s="39">
        <v>107.5</v>
      </c>
      <c r="N35" s="39">
        <v>107.5</v>
      </c>
      <c r="O35" s="3"/>
      <c r="P35" s="3">
        <v>100</v>
      </c>
      <c r="Q35" s="26">
        <f t="shared" si="7"/>
        <v>93.92</v>
      </c>
      <c r="R35" s="7">
        <v>70</v>
      </c>
      <c r="S35" s="96">
        <v>75</v>
      </c>
      <c r="T35" s="95">
        <v>77.5</v>
      </c>
      <c r="U35" s="3"/>
      <c r="V35" s="3">
        <v>77.5</v>
      </c>
      <c r="W35" s="26">
        <f t="shared" si="8"/>
        <v>72.788</v>
      </c>
      <c r="X35" s="62">
        <f t="shared" si="9"/>
        <v>177.5</v>
      </c>
      <c r="Y35" s="26">
        <f t="shared" si="10"/>
        <v>166.708</v>
      </c>
      <c r="Z35" s="7">
        <v>112.5</v>
      </c>
      <c r="AA35" s="96">
        <v>121</v>
      </c>
      <c r="AB35" s="39">
        <v>122.5</v>
      </c>
      <c r="AC35" s="3"/>
      <c r="AD35" s="3">
        <v>121</v>
      </c>
      <c r="AE35" s="26">
        <f t="shared" si="11"/>
        <v>113.64320000000001</v>
      </c>
      <c r="AF35" s="62">
        <f t="shared" si="12"/>
        <v>298.5</v>
      </c>
      <c r="AG35" s="26">
        <f t="shared" si="13"/>
        <v>280.3512</v>
      </c>
      <c r="AH35" s="17"/>
    </row>
    <row r="36" spans="1:34" ht="12.75">
      <c r="A36" s="16">
        <v>0</v>
      </c>
      <c r="B36" s="111" t="s">
        <v>74</v>
      </c>
      <c r="C36" s="3">
        <v>56</v>
      </c>
      <c r="D36" s="3" t="s">
        <v>415</v>
      </c>
      <c r="E36" s="3" t="s">
        <v>12</v>
      </c>
      <c r="F36" s="3" t="s">
        <v>64</v>
      </c>
      <c r="G36" s="3" t="s">
        <v>17</v>
      </c>
      <c r="H36" s="1">
        <v>31623</v>
      </c>
      <c r="I36" s="3" t="s">
        <v>11</v>
      </c>
      <c r="J36" s="2">
        <v>55.1</v>
      </c>
      <c r="K36" s="26">
        <v>0.9263</v>
      </c>
      <c r="L36" s="39">
        <v>85</v>
      </c>
      <c r="M36" s="95">
        <v>85</v>
      </c>
      <c r="N36" s="39">
        <v>90</v>
      </c>
      <c r="O36" s="3"/>
      <c r="P36" s="3">
        <v>0</v>
      </c>
      <c r="Q36" s="26">
        <f t="shared" si="7"/>
        <v>0</v>
      </c>
      <c r="R36" s="39">
        <v>50</v>
      </c>
      <c r="S36" s="39">
        <v>50</v>
      </c>
      <c r="T36" s="39">
        <v>50</v>
      </c>
      <c r="U36" s="3"/>
      <c r="V36" s="3">
        <v>0</v>
      </c>
      <c r="W36" s="26">
        <f t="shared" si="8"/>
        <v>0</v>
      </c>
      <c r="X36" s="62">
        <f t="shared" si="9"/>
        <v>0</v>
      </c>
      <c r="Y36" s="26">
        <f t="shared" si="10"/>
        <v>0</v>
      </c>
      <c r="Z36" s="39">
        <v>100</v>
      </c>
      <c r="AA36" s="39">
        <v>0</v>
      </c>
      <c r="AB36" s="39">
        <v>0</v>
      </c>
      <c r="AC36" s="3"/>
      <c r="AD36" s="3">
        <v>0</v>
      </c>
      <c r="AE36" s="26">
        <f t="shared" si="11"/>
        <v>0</v>
      </c>
      <c r="AF36" s="62">
        <f t="shared" si="12"/>
        <v>0</v>
      </c>
      <c r="AG36" s="26">
        <f t="shared" si="13"/>
        <v>0</v>
      </c>
      <c r="AH36" s="17"/>
    </row>
    <row r="37" spans="1:34" ht="12.75">
      <c r="A37" s="16">
        <v>12</v>
      </c>
      <c r="B37" s="111">
        <v>1</v>
      </c>
      <c r="C37" s="3">
        <v>60</v>
      </c>
      <c r="D37" s="3" t="s">
        <v>421</v>
      </c>
      <c r="E37" s="3" t="s">
        <v>134</v>
      </c>
      <c r="F37" s="3" t="s">
        <v>21</v>
      </c>
      <c r="G37" s="3" t="s">
        <v>17</v>
      </c>
      <c r="H37" s="1">
        <v>12398</v>
      </c>
      <c r="I37" s="3" t="s">
        <v>56</v>
      </c>
      <c r="J37" s="2">
        <v>59.9</v>
      </c>
      <c r="K37" s="26">
        <v>0.8887</v>
      </c>
      <c r="L37" s="95">
        <v>60</v>
      </c>
      <c r="M37" s="95">
        <v>65</v>
      </c>
      <c r="N37" s="95">
        <v>70</v>
      </c>
      <c r="O37" s="3"/>
      <c r="P37" s="3">
        <v>70</v>
      </c>
      <c r="Q37" s="26">
        <f t="shared" si="7"/>
        <v>62.209</v>
      </c>
      <c r="R37" s="7">
        <v>50</v>
      </c>
      <c r="S37" s="39">
        <v>55</v>
      </c>
      <c r="T37" s="39">
        <v>55</v>
      </c>
      <c r="U37" s="3"/>
      <c r="V37" s="3">
        <f>R37</f>
        <v>50</v>
      </c>
      <c r="W37" s="26">
        <f t="shared" si="8"/>
        <v>44.435</v>
      </c>
      <c r="X37" s="62">
        <f t="shared" si="9"/>
        <v>120</v>
      </c>
      <c r="Y37" s="26">
        <f t="shared" si="10"/>
        <v>106.644</v>
      </c>
      <c r="Z37" s="7">
        <v>90</v>
      </c>
      <c r="AA37" s="96">
        <v>95</v>
      </c>
      <c r="AB37" s="95">
        <v>100</v>
      </c>
      <c r="AC37" s="3"/>
      <c r="AD37" s="3">
        <v>100</v>
      </c>
      <c r="AE37" s="26">
        <f t="shared" si="11"/>
        <v>88.87</v>
      </c>
      <c r="AF37" s="62">
        <f t="shared" si="12"/>
        <v>220</v>
      </c>
      <c r="AG37" s="26">
        <f t="shared" si="13"/>
        <v>195.514</v>
      </c>
      <c r="AH37" s="17"/>
    </row>
    <row r="38" spans="1:34" ht="12.75">
      <c r="A38" s="16">
        <v>5</v>
      </c>
      <c r="B38" s="111">
        <v>2</v>
      </c>
      <c r="C38" s="3">
        <v>60</v>
      </c>
      <c r="D38" s="3" t="s">
        <v>425</v>
      </c>
      <c r="E38" s="3" t="s">
        <v>12</v>
      </c>
      <c r="F38" s="3" t="s">
        <v>64</v>
      </c>
      <c r="G38" s="3" t="s">
        <v>17</v>
      </c>
      <c r="H38" s="1">
        <v>34001</v>
      </c>
      <c r="I38" s="3" t="s">
        <v>56</v>
      </c>
      <c r="J38" s="2">
        <v>58.6</v>
      </c>
      <c r="K38" s="26">
        <v>0.8964</v>
      </c>
      <c r="L38" s="95">
        <v>65</v>
      </c>
      <c r="M38" s="39">
        <v>75</v>
      </c>
      <c r="N38" s="39">
        <v>75</v>
      </c>
      <c r="O38" s="3"/>
      <c r="P38" s="3">
        <v>65</v>
      </c>
      <c r="Q38" s="26">
        <f t="shared" si="7"/>
        <v>58.266</v>
      </c>
      <c r="R38" s="7">
        <v>42.5</v>
      </c>
      <c r="S38" s="96">
        <v>47.5</v>
      </c>
      <c r="T38" s="95">
        <v>50</v>
      </c>
      <c r="U38" s="3"/>
      <c r="V38" s="3">
        <v>50</v>
      </c>
      <c r="W38" s="26">
        <f t="shared" si="8"/>
        <v>44.82</v>
      </c>
      <c r="X38" s="62">
        <f t="shared" si="9"/>
        <v>115</v>
      </c>
      <c r="Y38" s="26">
        <f t="shared" si="10"/>
        <v>103.086</v>
      </c>
      <c r="Z38" s="7">
        <v>80</v>
      </c>
      <c r="AA38" s="96">
        <v>92.5</v>
      </c>
      <c r="AB38" s="39">
        <v>105</v>
      </c>
      <c r="AC38" s="3"/>
      <c r="AD38" s="3">
        <v>92.5</v>
      </c>
      <c r="AE38" s="26">
        <f t="shared" si="11"/>
        <v>82.917</v>
      </c>
      <c r="AF38" s="62">
        <f t="shared" si="12"/>
        <v>207.5</v>
      </c>
      <c r="AG38" s="26">
        <f t="shared" si="13"/>
        <v>186.003</v>
      </c>
      <c r="AH38" s="17"/>
    </row>
    <row r="39" spans="1:34" ht="12.75">
      <c r="A39" s="16">
        <v>12</v>
      </c>
      <c r="B39" s="111">
        <v>1</v>
      </c>
      <c r="C39" s="3">
        <v>60</v>
      </c>
      <c r="D39" s="3" t="s">
        <v>191</v>
      </c>
      <c r="E39" s="7" t="s">
        <v>134</v>
      </c>
      <c r="F39" s="3" t="s">
        <v>21</v>
      </c>
      <c r="G39" s="7" t="s">
        <v>17</v>
      </c>
      <c r="H39" s="1">
        <v>31339</v>
      </c>
      <c r="I39" s="3" t="s">
        <v>11</v>
      </c>
      <c r="J39" s="2">
        <v>60</v>
      </c>
      <c r="K39" s="26">
        <v>0.8628</v>
      </c>
      <c r="L39" s="3">
        <v>100</v>
      </c>
      <c r="M39" s="95">
        <v>105</v>
      </c>
      <c r="N39" s="39">
        <v>110</v>
      </c>
      <c r="O39" s="3"/>
      <c r="P39" s="3">
        <v>105</v>
      </c>
      <c r="Q39" s="26">
        <f t="shared" si="7"/>
        <v>90.594</v>
      </c>
      <c r="R39" s="7">
        <v>77.5</v>
      </c>
      <c r="S39" s="39">
        <v>82.5</v>
      </c>
      <c r="T39" s="39">
        <v>82.5</v>
      </c>
      <c r="U39" s="3"/>
      <c r="V39" s="3">
        <v>77.5</v>
      </c>
      <c r="W39" s="26">
        <f t="shared" si="8"/>
        <v>66.867</v>
      </c>
      <c r="X39" s="62">
        <f t="shared" si="9"/>
        <v>182.5</v>
      </c>
      <c r="Y39" s="26">
        <f t="shared" si="10"/>
        <v>157.461</v>
      </c>
      <c r="Z39" s="7">
        <v>110</v>
      </c>
      <c r="AA39" s="96">
        <v>120</v>
      </c>
      <c r="AB39" s="95">
        <v>125</v>
      </c>
      <c r="AC39" s="3"/>
      <c r="AD39" s="3">
        <v>125</v>
      </c>
      <c r="AE39" s="26">
        <f t="shared" si="11"/>
        <v>107.85</v>
      </c>
      <c r="AF39" s="62">
        <f t="shared" si="12"/>
        <v>307.5</v>
      </c>
      <c r="AG39" s="26">
        <f t="shared" si="13"/>
        <v>265.311</v>
      </c>
      <c r="AH39" s="17" t="s">
        <v>299</v>
      </c>
    </row>
    <row r="40" spans="1:34" ht="12.75">
      <c r="A40" s="16">
        <v>12</v>
      </c>
      <c r="B40" s="111">
        <v>1</v>
      </c>
      <c r="C40" s="3">
        <v>67.5</v>
      </c>
      <c r="D40" s="3" t="s">
        <v>431</v>
      </c>
      <c r="E40" s="3" t="s">
        <v>68</v>
      </c>
      <c r="F40" s="3" t="s">
        <v>69</v>
      </c>
      <c r="G40" s="3" t="s">
        <v>17</v>
      </c>
      <c r="H40" s="1">
        <v>33101</v>
      </c>
      <c r="I40" s="3" t="s">
        <v>56</v>
      </c>
      <c r="J40" s="2">
        <v>65.8</v>
      </c>
      <c r="K40" s="26">
        <v>0.7959</v>
      </c>
      <c r="L40" s="95">
        <v>90</v>
      </c>
      <c r="M40" s="95">
        <v>95</v>
      </c>
      <c r="N40" s="39">
        <v>97.5</v>
      </c>
      <c r="O40" s="3"/>
      <c r="P40" s="3">
        <v>95</v>
      </c>
      <c r="Q40" s="26">
        <f t="shared" si="7"/>
        <v>75.6105</v>
      </c>
      <c r="R40" s="7">
        <v>70</v>
      </c>
      <c r="S40" s="96">
        <v>75</v>
      </c>
      <c r="T40" s="39">
        <v>77.5</v>
      </c>
      <c r="U40" s="3"/>
      <c r="V40" s="3">
        <v>75</v>
      </c>
      <c r="W40" s="26">
        <f t="shared" si="8"/>
        <v>59.6925</v>
      </c>
      <c r="X40" s="62">
        <f t="shared" si="9"/>
        <v>170</v>
      </c>
      <c r="Y40" s="26">
        <f t="shared" si="10"/>
        <v>135.303</v>
      </c>
      <c r="Z40" s="7">
        <v>110</v>
      </c>
      <c r="AA40" s="96">
        <v>120</v>
      </c>
      <c r="AB40" s="39">
        <v>132.5</v>
      </c>
      <c r="AC40" s="3"/>
      <c r="AD40" s="3">
        <v>120</v>
      </c>
      <c r="AE40" s="26">
        <f t="shared" si="11"/>
        <v>95.50800000000001</v>
      </c>
      <c r="AF40" s="62">
        <f t="shared" si="12"/>
        <v>290</v>
      </c>
      <c r="AG40" s="26">
        <f t="shared" si="13"/>
        <v>230.811</v>
      </c>
      <c r="AH40" s="17"/>
    </row>
    <row r="41" spans="1:34" ht="12.75">
      <c r="A41" s="16">
        <v>12</v>
      </c>
      <c r="B41" s="111">
        <v>1</v>
      </c>
      <c r="C41" s="3">
        <v>67.5</v>
      </c>
      <c r="D41" s="3" t="s">
        <v>429</v>
      </c>
      <c r="E41" s="3" t="s">
        <v>430</v>
      </c>
      <c r="F41" s="3" t="s">
        <v>37</v>
      </c>
      <c r="G41" s="3" t="s">
        <v>17</v>
      </c>
      <c r="H41" s="1">
        <v>26133</v>
      </c>
      <c r="I41" s="3" t="s">
        <v>47</v>
      </c>
      <c r="J41" s="2">
        <v>60.7</v>
      </c>
      <c r="K41" s="26">
        <v>0.8585</v>
      </c>
      <c r="L41" s="95">
        <v>110</v>
      </c>
      <c r="M41" s="39">
        <v>117.5</v>
      </c>
      <c r="N41" s="39">
        <v>117.5</v>
      </c>
      <c r="O41" s="3"/>
      <c r="P41" s="3">
        <v>110</v>
      </c>
      <c r="Q41" s="26">
        <f t="shared" si="7"/>
        <v>94.435</v>
      </c>
      <c r="R41" s="7">
        <v>50</v>
      </c>
      <c r="S41" s="96">
        <v>60</v>
      </c>
      <c r="T41" s="39">
        <v>62.5</v>
      </c>
      <c r="U41" s="3"/>
      <c r="V41" s="3">
        <v>60</v>
      </c>
      <c r="W41" s="26">
        <f t="shared" si="8"/>
        <v>51.510000000000005</v>
      </c>
      <c r="X41" s="62">
        <f t="shared" si="9"/>
        <v>170</v>
      </c>
      <c r="Y41" s="26">
        <f t="shared" si="10"/>
        <v>145.945</v>
      </c>
      <c r="Z41" s="7">
        <v>110</v>
      </c>
      <c r="AA41" s="96">
        <v>120</v>
      </c>
      <c r="AB41" s="39">
        <v>125</v>
      </c>
      <c r="AC41" s="3"/>
      <c r="AD41" s="3">
        <v>120</v>
      </c>
      <c r="AE41" s="26">
        <f t="shared" si="11"/>
        <v>103.02000000000001</v>
      </c>
      <c r="AF41" s="62">
        <f t="shared" si="12"/>
        <v>290</v>
      </c>
      <c r="AG41" s="26">
        <f t="shared" si="13"/>
        <v>248.965</v>
      </c>
      <c r="AH41" s="17"/>
    </row>
    <row r="42" spans="1:34" ht="12.75" customHeight="1">
      <c r="A42" s="16">
        <v>12</v>
      </c>
      <c r="B42" s="111">
        <v>1</v>
      </c>
      <c r="C42" s="3">
        <v>67.5</v>
      </c>
      <c r="D42" s="3" t="s">
        <v>422</v>
      </c>
      <c r="E42" s="7" t="s">
        <v>423</v>
      </c>
      <c r="F42" s="3" t="s">
        <v>398</v>
      </c>
      <c r="G42" s="7" t="s">
        <v>17</v>
      </c>
      <c r="H42" s="1">
        <v>20858</v>
      </c>
      <c r="I42" s="3" t="s">
        <v>48</v>
      </c>
      <c r="J42" s="2">
        <v>63.35</v>
      </c>
      <c r="K42" s="26">
        <v>1.2139</v>
      </c>
      <c r="L42" s="3">
        <v>70</v>
      </c>
      <c r="M42" s="95">
        <v>75</v>
      </c>
      <c r="N42" s="95">
        <v>80</v>
      </c>
      <c r="O42" s="3"/>
      <c r="P42" s="3">
        <v>80</v>
      </c>
      <c r="Q42" s="26">
        <f t="shared" si="7"/>
        <v>97.112</v>
      </c>
      <c r="R42" s="7">
        <v>45</v>
      </c>
      <c r="S42" s="96">
        <v>52.5</v>
      </c>
      <c r="T42" s="39">
        <v>60.5</v>
      </c>
      <c r="U42" s="3"/>
      <c r="V42" s="3">
        <v>52.5</v>
      </c>
      <c r="W42" s="26">
        <f t="shared" si="8"/>
        <v>63.729749999999996</v>
      </c>
      <c r="X42" s="62">
        <f t="shared" si="9"/>
        <v>132.5</v>
      </c>
      <c r="Y42" s="26">
        <f t="shared" si="10"/>
        <v>160.84175</v>
      </c>
      <c r="Z42" s="7">
        <v>85</v>
      </c>
      <c r="AA42" s="96">
        <v>95</v>
      </c>
      <c r="AB42" s="95">
        <v>100</v>
      </c>
      <c r="AC42" s="3"/>
      <c r="AD42" s="3">
        <v>100</v>
      </c>
      <c r="AE42" s="26">
        <f t="shared" si="11"/>
        <v>121.39</v>
      </c>
      <c r="AF42" s="62">
        <f t="shared" si="12"/>
        <v>232.5</v>
      </c>
      <c r="AG42" s="26">
        <f t="shared" si="13"/>
        <v>282.23175</v>
      </c>
      <c r="AH42" s="17"/>
    </row>
    <row r="43" spans="1:34" ht="12.75" customHeight="1">
      <c r="A43" s="16">
        <v>12</v>
      </c>
      <c r="B43" s="111">
        <v>1</v>
      </c>
      <c r="C43" s="3">
        <v>67.5</v>
      </c>
      <c r="D43" s="3" t="s">
        <v>432</v>
      </c>
      <c r="E43" s="7" t="s">
        <v>433</v>
      </c>
      <c r="F43" s="3" t="s">
        <v>112</v>
      </c>
      <c r="G43" s="7" t="s">
        <v>17</v>
      </c>
      <c r="H43" s="1">
        <v>30954</v>
      </c>
      <c r="I43" s="3" t="s">
        <v>11</v>
      </c>
      <c r="J43" s="2">
        <v>67.4</v>
      </c>
      <c r="K43" s="26">
        <v>0.7769</v>
      </c>
      <c r="L43" s="3">
        <v>110</v>
      </c>
      <c r="M43" s="95">
        <v>120</v>
      </c>
      <c r="N43" s="39">
        <v>125</v>
      </c>
      <c r="O43" s="3"/>
      <c r="P43" s="3">
        <v>120</v>
      </c>
      <c r="Q43" s="26">
        <f t="shared" si="7"/>
        <v>93.22800000000001</v>
      </c>
      <c r="R43" s="7">
        <v>55</v>
      </c>
      <c r="S43" s="96">
        <v>60</v>
      </c>
      <c r="T43" s="95">
        <v>65</v>
      </c>
      <c r="U43" s="3"/>
      <c r="V43" s="3">
        <v>65</v>
      </c>
      <c r="W43" s="26">
        <f t="shared" si="8"/>
        <v>50.4985</v>
      </c>
      <c r="X43" s="62">
        <f t="shared" si="9"/>
        <v>185</v>
      </c>
      <c r="Y43" s="26">
        <f t="shared" si="10"/>
        <v>143.72650000000002</v>
      </c>
      <c r="Z43" s="7">
        <v>140</v>
      </c>
      <c r="AA43" s="96">
        <v>160</v>
      </c>
      <c r="AB43" s="39">
        <v>170</v>
      </c>
      <c r="AC43" s="3"/>
      <c r="AD43" s="3">
        <v>160</v>
      </c>
      <c r="AE43" s="26">
        <f t="shared" si="11"/>
        <v>124.304</v>
      </c>
      <c r="AF43" s="62">
        <f t="shared" si="12"/>
        <v>345</v>
      </c>
      <c r="AG43" s="26">
        <f t="shared" si="13"/>
        <v>268.0305</v>
      </c>
      <c r="AH43" s="17" t="s">
        <v>298</v>
      </c>
    </row>
    <row r="44" spans="1:34" ht="12.75" customHeight="1">
      <c r="A44" s="16">
        <v>5</v>
      </c>
      <c r="B44" s="111">
        <v>2</v>
      </c>
      <c r="C44" s="3">
        <v>67.5</v>
      </c>
      <c r="D44" s="3" t="s">
        <v>429</v>
      </c>
      <c r="E44" s="3" t="s">
        <v>430</v>
      </c>
      <c r="F44" s="3" t="s">
        <v>37</v>
      </c>
      <c r="G44" s="3" t="s">
        <v>17</v>
      </c>
      <c r="H44" s="1">
        <v>26133</v>
      </c>
      <c r="I44" s="3" t="s">
        <v>11</v>
      </c>
      <c r="J44" s="2">
        <v>60.7</v>
      </c>
      <c r="K44" s="26">
        <v>0.8585</v>
      </c>
      <c r="L44" s="95">
        <v>110</v>
      </c>
      <c r="M44" s="39">
        <v>117.5</v>
      </c>
      <c r="N44" s="39">
        <v>117.5</v>
      </c>
      <c r="O44" s="3"/>
      <c r="P44" s="3">
        <v>110</v>
      </c>
      <c r="Q44" s="26">
        <f t="shared" si="7"/>
        <v>94.435</v>
      </c>
      <c r="R44" s="7">
        <v>50</v>
      </c>
      <c r="S44" s="96">
        <v>60</v>
      </c>
      <c r="T44" s="39">
        <v>62.5</v>
      </c>
      <c r="U44" s="3"/>
      <c r="V44" s="3">
        <v>60</v>
      </c>
      <c r="W44" s="26">
        <f t="shared" si="8"/>
        <v>51.510000000000005</v>
      </c>
      <c r="X44" s="62">
        <f t="shared" si="9"/>
        <v>170</v>
      </c>
      <c r="Y44" s="26">
        <f t="shared" si="10"/>
        <v>145.945</v>
      </c>
      <c r="Z44" s="7">
        <v>110</v>
      </c>
      <c r="AA44" s="96">
        <v>120</v>
      </c>
      <c r="AB44" s="39">
        <v>125</v>
      </c>
      <c r="AC44" s="3"/>
      <c r="AD44" s="3">
        <v>120</v>
      </c>
      <c r="AE44" s="26">
        <f t="shared" si="11"/>
        <v>103.02000000000001</v>
      </c>
      <c r="AF44" s="62">
        <f t="shared" si="12"/>
        <v>290</v>
      </c>
      <c r="AG44" s="26">
        <f t="shared" si="13"/>
        <v>248.965</v>
      </c>
      <c r="AH44" s="17"/>
    </row>
    <row r="45" spans="1:34" ht="12.75">
      <c r="A45" s="16">
        <v>12</v>
      </c>
      <c r="B45" s="111">
        <v>1</v>
      </c>
      <c r="C45" s="3">
        <v>75</v>
      </c>
      <c r="D45" s="3" t="s">
        <v>192</v>
      </c>
      <c r="E45" s="7" t="s">
        <v>108</v>
      </c>
      <c r="F45" s="3" t="s">
        <v>109</v>
      </c>
      <c r="G45" s="7" t="s">
        <v>17</v>
      </c>
      <c r="H45" s="1">
        <v>29032</v>
      </c>
      <c r="I45" s="3" t="s">
        <v>11</v>
      </c>
      <c r="J45" s="2">
        <v>72.6</v>
      </c>
      <c r="K45" s="26">
        <v>0.7387</v>
      </c>
      <c r="L45" s="3">
        <v>130</v>
      </c>
      <c r="M45" s="95">
        <v>140</v>
      </c>
      <c r="N45" s="95">
        <v>145</v>
      </c>
      <c r="O45" s="3">
        <v>148</v>
      </c>
      <c r="P45" s="3">
        <v>145</v>
      </c>
      <c r="Q45" s="26">
        <f t="shared" si="7"/>
        <v>107.1115</v>
      </c>
      <c r="R45" s="7">
        <v>90</v>
      </c>
      <c r="S45" s="96">
        <v>92.5</v>
      </c>
      <c r="T45" s="95">
        <v>95</v>
      </c>
      <c r="U45" s="3"/>
      <c r="V45" s="3">
        <v>95</v>
      </c>
      <c r="W45" s="26">
        <f t="shared" si="8"/>
        <v>70.1765</v>
      </c>
      <c r="X45" s="62">
        <f t="shared" si="9"/>
        <v>240</v>
      </c>
      <c r="Y45" s="26">
        <f t="shared" si="10"/>
        <v>177.288</v>
      </c>
      <c r="Z45" s="7">
        <v>160</v>
      </c>
      <c r="AA45" s="96">
        <v>165</v>
      </c>
      <c r="AB45" s="39">
        <v>170.5</v>
      </c>
      <c r="AC45" s="3"/>
      <c r="AD45" s="3">
        <v>165</v>
      </c>
      <c r="AE45" s="26">
        <f t="shared" si="11"/>
        <v>121.88550000000001</v>
      </c>
      <c r="AF45" s="62">
        <f t="shared" si="12"/>
        <v>405</v>
      </c>
      <c r="AG45" s="26">
        <f t="shared" si="13"/>
        <v>299.1735</v>
      </c>
      <c r="AH45" s="17" t="s">
        <v>297</v>
      </c>
    </row>
    <row r="46" spans="1:34" s="69" customFormat="1" ht="12.75">
      <c r="A46" s="61"/>
      <c r="B46" s="127"/>
      <c r="C46" s="62"/>
      <c r="D46" s="62" t="s">
        <v>373</v>
      </c>
      <c r="E46" s="104"/>
      <c r="F46" s="62"/>
      <c r="G46" s="104" t="s">
        <v>44</v>
      </c>
      <c r="H46" s="63"/>
      <c r="I46" s="62"/>
      <c r="J46" s="64"/>
      <c r="K46" s="65"/>
      <c r="L46" s="62"/>
      <c r="M46" s="103"/>
      <c r="N46" s="103"/>
      <c r="O46" s="62"/>
      <c r="P46" s="62"/>
      <c r="Q46" s="65"/>
      <c r="R46" s="104"/>
      <c r="S46" s="105"/>
      <c r="T46" s="103"/>
      <c r="U46" s="62"/>
      <c r="V46" s="62"/>
      <c r="W46" s="65"/>
      <c r="X46" s="62"/>
      <c r="Y46" s="65"/>
      <c r="Z46" s="104"/>
      <c r="AA46" s="105"/>
      <c r="AB46" s="67"/>
      <c r="AC46" s="62"/>
      <c r="AD46" s="62"/>
      <c r="AE46" s="65"/>
      <c r="AF46" s="62"/>
      <c r="AG46" s="65"/>
      <c r="AH46" s="76"/>
    </row>
    <row r="47" spans="1:34" ht="12.75">
      <c r="A47" s="16">
        <v>12</v>
      </c>
      <c r="B47" s="111">
        <v>1</v>
      </c>
      <c r="C47" s="3">
        <v>44</v>
      </c>
      <c r="D47" s="3" t="s">
        <v>420</v>
      </c>
      <c r="E47" s="3" t="s">
        <v>132</v>
      </c>
      <c r="F47" s="3" t="s">
        <v>109</v>
      </c>
      <c r="G47" s="3" t="s">
        <v>17</v>
      </c>
      <c r="H47" s="1">
        <v>37249</v>
      </c>
      <c r="I47" s="3" t="s">
        <v>34</v>
      </c>
      <c r="J47" s="2">
        <v>39</v>
      </c>
      <c r="K47" s="26">
        <v>1.6154</v>
      </c>
      <c r="L47" s="95">
        <v>42.5</v>
      </c>
      <c r="M47" s="96">
        <v>47.5</v>
      </c>
      <c r="N47" s="7">
        <v>52.5</v>
      </c>
      <c r="O47" s="3"/>
      <c r="P47" s="3">
        <v>52.5</v>
      </c>
      <c r="Q47" s="26">
        <f aca="true" t="shared" si="14" ref="Q47:Q83">P47*K47</f>
        <v>84.8085</v>
      </c>
      <c r="R47" s="7">
        <v>40</v>
      </c>
      <c r="S47" s="96">
        <v>45</v>
      </c>
      <c r="T47" s="39">
        <v>47.5</v>
      </c>
      <c r="U47" s="3"/>
      <c r="V47" s="3">
        <v>45</v>
      </c>
      <c r="W47" s="26">
        <f aca="true" t="shared" si="15" ref="W47:W83">V47*K47</f>
        <v>72.693</v>
      </c>
      <c r="X47" s="62">
        <f aca="true" t="shared" si="16" ref="X47:X83">V47+P47</f>
        <v>97.5</v>
      </c>
      <c r="Y47" s="26">
        <f aca="true" t="shared" si="17" ref="Y47:Y83">X47*K47</f>
        <v>157.5015</v>
      </c>
      <c r="Z47" s="7">
        <v>80</v>
      </c>
      <c r="AA47" s="96">
        <v>85</v>
      </c>
      <c r="AB47" s="95">
        <v>90</v>
      </c>
      <c r="AC47" s="3"/>
      <c r="AD47" s="3">
        <v>90</v>
      </c>
      <c r="AE47" s="26">
        <f aca="true" t="shared" si="18" ref="AE47:AE83">AD47*K47</f>
        <v>145.386</v>
      </c>
      <c r="AF47" s="62">
        <f aca="true" t="shared" si="19" ref="AF47:AF83">AD47+X47</f>
        <v>187.5</v>
      </c>
      <c r="AG47" s="26">
        <f aca="true" t="shared" si="20" ref="AG47:AG83">AF47*K47</f>
        <v>302.8875</v>
      </c>
      <c r="AH47" s="17"/>
    </row>
    <row r="48" spans="1:34" ht="12.75">
      <c r="A48" s="16">
        <v>12</v>
      </c>
      <c r="B48" s="111">
        <v>1</v>
      </c>
      <c r="C48" s="3">
        <v>60</v>
      </c>
      <c r="D48" s="3" t="s">
        <v>427</v>
      </c>
      <c r="E48" s="3" t="s">
        <v>97</v>
      </c>
      <c r="F48" s="3" t="s">
        <v>98</v>
      </c>
      <c r="G48" s="3" t="s">
        <v>17</v>
      </c>
      <c r="H48" s="1">
        <v>35682</v>
      </c>
      <c r="I48" s="3" t="s">
        <v>35</v>
      </c>
      <c r="J48" s="2">
        <v>59.1</v>
      </c>
      <c r="K48" s="26">
        <v>0.933</v>
      </c>
      <c r="L48" s="95">
        <v>80</v>
      </c>
      <c r="M48" s="95">
        <v>90</v>
      </c>
      <c r="N48" s="95">
        <v>100</v>
      </c>
      <c r="O48" s="3"/>
      <c r="P48" s="3">
        <v>100</v>
      </c>
      <c r="Q48" s="26">
        <f t="shared" si="14"/>
        <v>93.30000000000001</v>
      </c>
      <c r="R48" s="7">
        <v>50</v>
      </c>
      <c r="S48" s="96">
        <v>57.5</v>
      </c>
      <c r="T48" s="95">
        <v>60</v>
      </c>
      <c r="U48" s="3"/>
      <c r="V48" s="3">
        <v>60</v>
      </c>
      <c r="W48" s="26">
        <f t="shared" si="15"/>
        <v>55.980000000000004</v>
      </c>
      <c r="X48" s="62">
        <f t="shared" si="16"/>
        <v>160</v>
      </c>
      <c r="Y48" s="26">
        <f t="shared" si="17"/>
        <v>149.28</v>
      </c>
      <c r="Z48" s="7">
        <v>100</v>
      </c>
      <c r="AA48" s="96">
        <v>110</v>
      </c>
      <c r="AB48" s="95">
        <v>120</v>
      </c>
      <c r="AC48" s="3"/>
      <c r="AD48" s="3">
        <v>120</v>
      </c>
      <c r="AE48" s="26">
        <f t="shared" si="18"/>
        <v>111.96000000000001</v>
      </c>
      <c r="AF48" s="62">
        <f t="shared" si="19"/>
        <v>280</v>
      </c>
      <c r="AG48" s="26">
        <f t="shared" si="20"/>
        <v>261.24</v>
      </c>
      <c r="AH48" s="17"/>
    </row>
    <row r="49" spans="1:34" ht="12.75">
      <c r="A49" s="16">
        <v>12</v>
      </c>
      <c r="B49" s="111">
        <v>1</v>
      </c>
      <c r="C49" s="3">
        <v>67.5</v>
      </c>
      <c r="D49" s="3" t="s">
        <v>201</v>
      </c>
      <c r="E49" s="3" t="s">
        <v>202</v>
      </c>
      <c r="F49" s="3" t="s">
        <v>92</v>
      </c>
      <c r="G49" s="3" t="s">
        <v>17</v>
      </c>
      <c r="H49" s="1">
        <v>35584</v>
      </c>
      <c r="I49" s="3" t="s">
        <v>35</v>
      </c>
      <c r="J49" s="2">
        <v>61.75</v>
      </c>
      <c r="K49" s="26">
        <v>0.8915</v>
      </c>
      <c r="L49" s="95">
        <v>80</v>
      </c>
      <c r="M49" s="95">
        <v>90</v>
      </c>
      <c r="N49" s="39">
        <v>105</v>
      </c>
      <c r="O49" s="3"/>
      <c r="P49" s="3">
        <v>90</v>
      </c>
      <c r="Q49" s="26">
        <f t="shared" si="14"/>
        <v>80.235</v>
      </c>
      <c r="R49" s="7">
        <v>80</v>
      </c>
      <c r="S49" s="96">
        <v>92.5</v>
      </c>
      <c r="T49" s="95">
        <v>97.5</v>
      </c>
      <c r="U49" s="3"/>
      <c r="V49" s="3">
        <v>97.5</v>
      </c>
      <c r="W49" s="26">
        <f t="shared" si="15"/>
        <v>86.92125</v>
      </c>
      <c r="X49" s="62">
        <f t="shared" si="16"/>
        <v>187.5</v>
      </c>
      <c r="Y49" s="26">
        <f t="shared" si="17"/>
        <v>167.15625</v>
      </c>
      <c r="Z49" s="7">
        <v>70</v>
      </c>
      <c r="AA49" s="96">
        <v>105</v>
      </c>
      <c r="AB49" s="95">
        <v>120</v>
      </c>
      <c r="AC49" s="3"/>
      <c r="AD49" s="3">
        <v>120</v>
      </c>
      <c r="AE49" s="26">
        <f t="shared" si="18"/>
        <v>106.97999999999999</v>
      </c>
      <c r="AF49" s="62">
        <f t="shared" si="19"/>
        <v>307.5</v>
      </c>
      <c r="AG49" s="26">
        <f t="shared" si="20"/>
        <v>274.13624999999996</v>
      </c>
      <c r="AH49" s="17"/>
    </row>
    <row r="50" spans="1:34" ht="12.75">
      <c r="A50" s="112">
        <v>12</v>
      </c>
      <c r="B50" s="111">
        <v>1</v>
      </c>
      <c r="C50" s="3">
        <v>75</v>
      </c>
      <c r="D50" s="3" t="s">
        <v>441</v>
      </c>
      <c r="E50" s="3" t="s">
        <v>202</v>
      </c>
      <c r="F50" s="3" t="s">
        <v>92</v>
      </c>
      <c r="G50" s="3" t="s">
        <v>17</v>
      </c>
      <c r="H50" s="1">
        <v>33655</v>
      </c>
      <c r="I50" s="3" t="s">
        <v>56</v>
      </c>
      <c r="J50" s="2">
        <v>69.95</v>
      </c>
      <c r="K50" s="26">
        <v>0.7101</v>
      </c>
      <c r="L50" s="95">
        <v>160</v>
      </c>
      <c r="M50" s="95">
        <v>175</v>
      </c>
      <c r="N50" s="39">
        <v>180</v>
      </c>
      <c r="O50" s="3"/>
      <c r="P50" s="3">
        <v>175</v>
      </c>
      <c r="Q50" s="26">
        <f t="shared" si="14"/>
        <v>124.2675</v>
      </c>
      <c r="R50" s="113">
        <v>100</v>
      </c>
      <c r="S50" s="114">
        <v>115</v>
      </c>
      <c r="T50" s="116">
        <v>122.5</v>
      </c>
      <c r="U50" s="3"/>
      <c r="V50" s="3">
        <v>122.5</v>
      </c>
      <c r="W50" s="26">
        <f t="shared" si="15"/>
        <v>86.98724999999999</v>
      </c>
      <c r="X50" s="62">
        <f t="shared" si="16"/>
        <v>297.5</v>
      </c>
      <c r="Y50" s="26">
        <f t="shared" si="17"/>
        <v>211.25474999999997</v>
      </c>
      <c r="Z50" s="7">
        <v>200</v>
      </c>
      <c r="AA50" s="96">
        <v>220</v>
      </c>
      <c r="AB50" s="39">
        <v>225</v>
      </c>
      <c r="AC50" s="3"/>
      <c r="AD50" s="3">
        <f>AA50</f>
        <v>220</v>
      </c>
      <c r="AE50" s="26">
        <f t="shared" si="18"/>
        <v>156.22199999999998</v>
      </c>
      <c r="AF50" s="62">
        <f t="shared" si="19"/>
        <v>517.5</v>
      </c>
      <c r="AG50" s="26">
        <f t="shared" si="20"/>
        <v>367.47675</v>
      </c>
      <c r="AH50" s="17"/>
    </row>
    <row r="51" spans="1:34" ht="12.75" customHeight="1">
      <c r="A51" s="112">
        <v>5</v>
      </c>
      <c r="B51" s="111">
        <v>2</v>
      </c>
      <c r="C51" s="3">
        <v>75</v>
      </c>
      <c r="D51" s="3" t="s">
        <v>440</v>
      </c>
      <c r="E51" s="3" t="s">
        <v>202</v>
      </c>
      <c r="F51" s="3" t="s">
        <v>92</v>
      </c>
      <c r="G51" s="3" t="s">
        <v>17</v>
      </c>
      <c r="H51" s="1">
        <v>34063</v>
      </c>
      <c r="I51" s="3" t="s">
        <v>56</v>
      </c>
      <c r="J51" s="2">
        <v>71.3</v>
      </c>
      <c r="K51" s="26">
        <v>0.7261</v>
      </c>
      <c r="L51" s="95">
        <v>160</v>
      </c>
      <c r="M51" s="95">
        <v>185</v>
      </c>
      <c r="N51" s="39">
        <v>195</v>
      </c>
      <c r="O51" s="3"/>
      <c r="P51" s="3">
        <v>185</v>
      </c>
      <c r="Q51" s="26">
        <f t="shared" si="14"/>
        <v>134.3285</v>
      </c>
      <c r="R51" s="113">
        <v>90</v>
      </c>
      <c r="S51" s="114">
        <v>105</v>
      </c>
      <c r="T51" s="115">
        <v>117.5</v>
      </c>
      <c r="U51" s="3"/>
      <c r="V51" s="3">
        <v>105</v>
      </c>
      <c r="W51" s="26">
        <f t="shared" si="15"/>
        <v>76.2405</v>
      </c>
      <c r="X51" s="62">
        <f t="shared" si="16"/>
        <v>290</v>
      </c>
      <c r="Y51" s="26">
        <f t="shared" si="17"/>
        <v>210.569</v>
      </c>
      <c r="Z51" s="7">
        <v>210</v>
      </c>
      <c r="AA51" s="96">
        <v>220</v>
      </c>
      <c r="AB51" s="39">
        <v>235</v>
      </c>
      <c r="AC51" s="3"/>
      <c r="AD51" s="3">
        <f>AA51</f>
        <v>220</v>
      </c>
      <c r="AE51" s="26">
        <f t="shared" si="18"/>
        <v>159.742</v>
      </c>
      <c r="AF51" s="62">
        <f t="shared" si="19"/>
        <v>510</v>
      </c>
      <c r="AG51" s="26">
        <f t="shared" si="20"/>
        <v>370.311</v>
      </c>
      <c r="AH51" s="17"/>
    </row>
    <row r="52" spans="1:34" ht="12.75">
      <c r="A52" s="112">
        <v>4</v>
      </c>
      <c r="B52" s="111">
        <v>3</v>
      </c>
      <c r="C52" s="3">
        <v>75</v>
      </c>
      <c r="D52" s="3" t="s">
        <v>443</v>
      </c>
      <c r="E52" s="3" t="s">
        <v>417</v>
      </c>
      <c r="F52" s="3" t="s">
        <v>418</v>
      </c>
      <c r="G52" s="3" t="s">
        <v>17</v>
      </c>
      <c r="H52" s="1">
        <v>34173</v>
      </c>
      <c r="I52" s="3" t="s">
        <v>56</v>
      </c>
      <c r="J52" s="2">
        <v>74</v>
      </c>
      <c r="K52" s="26">
        <v>0.6917</v>
      </c>
      <c r="L52" s="95">
        <v>165</v>
      </c>
      <c r="M52" s="95">
        <v>175</v>
      </c>
      <c r="N52" s="95">
        <v>180</v>
      </c>
      <c r="O52" s="3"/>
      <c r="P52" s="3">
        <v>180</v>
      </c>
      <c r="Q52" s="26">
        <f t="shared" si="14"/>
        <v>124.506</v>
      </c>
      <c r="R52" s="113">
        <v>117.5</v>
      </c>
      <c r="S52" s="114">
        <v>122.5</v>
      </c>
      <c r="T52" s="115">
        <v>125</v>
      </c>
      <c r="U52" s="3"/>
      <c r="V52" s="3">
        <v>122.5</v>
      </c>
      <c r="W52" s="26">
        <f t="shared" si="15"/>
        <v>84.73325</v>
      </c>
      <c r="X52" s="62">
        <f t="shared" si="16"/>
        <v>302.5</v>
      </c>
      <c r="Y52" s="26">
        <f t="shared" si="17"/>
        <v>209.23925</v>
      </c>
      <c r="Z52" s="7">
        <v>185</v>
      </c>
      <c r="AA52" s="39">
        <v>202.5</v>
      </c>
      <c r="AB52" s="39">
        <v>205</v>
      </c>
      <c r="AC52" s="3"/>
      <c r="AD52" s="3">
        <f>Z52</f>
        <v>185</v>
      </c>
      <c r="AE52" s="26">
        <f t="shared" si="18"/>
        <v>127.9645</v>
      </c>
      <c r="AF52" s="62">
        <f t="shared" si="19"/>
        <v>487.5</v>
      </c>
      <c r="AG52" s="26">
        <f t="shared" si="20"/>
        <v>337.20375</v>
      </c>
      <c r="AH52" s="17"/>
    </row>
    <row r="53" spans="1:34" ht="12.75">
      <c r="A53" s="112">
        <v>12</v>
      </c>
      <c r="B53" s="111">
        <v>1</v>
      </c>
      <c r="C53" s="3">
        <v>75</v>
      </c>
      <c r="D53" s="3" t="s">
        <v>452</v>
      </c>
      <c r="E53" s="3" t="s">
        <v>12</v>
      </c>
      <c r="F53" s="3" t="s">
        <v>64</v>
      </c>
      <c r="G53" s="3" t="s">
        <v>17</v>
      </c>
      <c r="H53" s="1">
        <v>24152</v>
      </c>
      <c r="I53" s="3" t="s">
        <v>47</v>
      </c>
      <c r="J53" s="2">
        <v>75</v>
      </c>
      <c r="K53" s="26">
        <v>0.7422</v>
      </c>
      <c r="L53" s="95">
        <v>150</v>
      </c>
      <c r="M53" s="95">
        <v>160</v>
      </c>
      <c r="N53" s="95">
        <v>175</v>
      </c>
      <c r="O53" s="3"/>
      <c r="P53" s="3">
        <v>175</v>
      </c>
      <c r="Q53" s="26">
        <f t="shared" si="14"/>
        <v>129.885</v>
      </c>
      <c r="R53" s="113">
        <v>140</v>
      </c>
      <c r="S53" s="114">
        <v>150</v>
      </c>
      <c r="T53" s="115">
        <v>155</v>
      </c>
      <c r="U53" s="3"/>
      <c r="V53" s="3">
        <v>150</v>
      </c>
      <c r="W53" s="26">
        <f t="shared" si="15"/>
        <v>111.33</v>
      </c>
      <c r="X53" s="62">
        <f t="shared" si="16"/>
        <v>325</v>
      </c>
      <c r="Y53" s="26">
        <f t="shared" si="17"/>
        <v>241.215</v>
      </c>
      <c r="Z53" s="7">
        <v>190</v>
      </c>
      <c r="AA53" s="96">
        <v>200</v>
      </c>
      <c r="AB53" s="95">
        <v>205</v>
      </c>
      <c r="AC53" s="3"/>
      <c r="AD53" s="3">
        <f>AB53</f>
        <v>205</v>
      </c>
      <c r="AE53" s="26">
        <f t="shared" si="18"/>
        <v>152.15099999999998</v>
      </c>
      <c r="AF53" s="62">
        <f t="shared" si="19"/>
        <v>530</v>
      </c>
      <c r="AG53" s="26">
        <f t="shared" si="20"/>
        <v>393.366</v>
      </c>
      <c r="AH53" s="17"/>
    </row>
    <row r="54" spans="1:77" s="69" customFormat="1" ht="12.75">
      <c r="A54" s="112">
        <v>5</v>
      </c>
      <c r="B54" s="111">
        <v>2</v>
      </c>
      <c r="C54" s="3">
        <v>75</v>
      </c>
      <c r="D54" s="3" t="s">
        <v>439</v>
      </c>
      <c r="E54" s="3" t="s">
        <v>202</v>
      </c>
      <c r="F54" s="3" t="s">
        <v>92</v>
      </c>
      <c r="G54" s="3" t="s">
        <v>17</v>
      </c>
      <c r="H54" s="1">
        <v>23869</v>
      </c>
      <c r="I54" s="3" t="s">
        <v>47</v>
      </c>
      <c r="J54" s="2">
        <v>73.9</v>
      </c>
      <c r="K54" s="26">
        <v>0.7691</v>
      </c>
      <c r="L54" s="95">
        <v>150</v>
      </c>
      <c r="M54" s="95">
        <v>160</v>
      </c>
      <c r="N54" s="95">
        <v>170</v>
      </c>
      <c r="O54" s="3"/>
      <c r="P54" s="3">
        <v>170</v>
      </c>
      <c r="Q54" s="26">
        <f t="shared" si="14"/>
        <v>130.747</v>
      </c>
      <c r="R54" s="113">
        <v>105</v>
      </c>
      <c r="S54" s="114">
        <v>110</v>
      </c>
      <c r="T54" s="116">
        <v>115</v>
      </c>
      <c r="U54" s="3"/>
      <c r="V54" s="3">
        <v>115</v>
      </c>
      <c r="W54" s="26">
        <f t="shared" si="15"/>
        <v>88.4465</v>
      </c>
      <c r="X54" s="62">
        <f t="shared" si="16"/>
        <v>285</v>
      </c>
      <c r="Y54" s="26">
        <f t="shared" si="17"/>
        <v>219.1935</v>
      </c>
      <c r="Z54" s="7">
        <v>160</v>
      </c>
      <c r="AA54" s="96">
        <v>170</v>
      </c>
      <c r="AB54" s="39">
        <v>180</v>
      </c>
      <c r="AC54" s="3"/>
      <c r="AD54" s="3">
        <f>AA54</f>
        <v>170</v>
      </c>
      <c r="AE54" s="26">
        <f t="shared" si="18"/>
        <v>130.747</v>
      </c>
      <c r="AF54" s="62">
        <f t="shared" si="19"/>
        <v>455</v>
      </c>
      <c r="AG54" s="26">
        <f t="shared" si="20"/>
        <v>349.9405</v>
      </c>
      <c r="AH54" s="17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</row>
    <row r="55" spans="1:34" ht="12.75" customHeight="1">
      <c r="A55" s="112">
        <v>12</v>
      </c>
      <c r="B55" s="111">
        <v>1</v>
      </c>
      <c r="C55" s="3">
        <v>75</v>
      </c>
      <c r="D55" s="3" t="s">
        <v>376</v>
      </c>
      <c r="E55" s="7" t="s">
        <v>377</v>
      </c>
      <c r="F55" s="7" t="s">
        <v>112</v>
      </c>
      <c r="G55" s="7" t="s">
        <v>17</v>
      </c>
      <c r="H55" s="1">
        <v>20917</v>
      </c>
      <c r="I55" s="3" t="s">
        <v>48</v>
      </c>
      <c r="J55" s="2">
        <v>71.55</v>
      </c>
      <c r="K55" s="26">
        <v>1.0209</v>
      </c>
      <c r="L55" s="3">
        <v>145</v>
      </c>
      <c r="M55" s="95">
        <v>155</v>
      </c>
      <c r="N55" s="95">
        <v>165</v>
      </c>
      <c r="O55" s="3"/>
      <c r="P55" s="3">
        <v>165</v>
      </c>
      <c r="Q55" s="26">
        <f t="shared" si="14"/>
        <v>168.4485</v>
      </c>
      <c r="R55" s="113">
        <v>90</v>
      </c>
      <c r="S55" s="114">
        <v>100</v>
      </c>
      <c r="T55" s="115">
        <v>105</v>
      </c>
      <c r="U55" s="3"/>
      <c r="V55" s="3">
        <v>100</v>
      </c>
      <c r="W55" s="26">
        <f t="shared" si="15"/>
        <v>102.08999999999999</v>
      </c>
      <c r="X55" s="62">
        <f t="shared" si="16"/>
        <v>265</v>
      </c>
      <c r="Y55" s="26">
        <f t="shared" si="17"/>
        <v>270.5385</v>
      </c>
      <c r="Z55" s="7">
        <v>180</v>
      </c>
      <c r="AA55" s="96">
        <v>205</v>
      </c>
      <c r="AB55" s="95">
        <v>215</v>
      </c>
      <c r="AC55" s="3"/>
      <c r="AD55" s="3">
        <f>AB55</f>
        <v>215</v>
      </c>
      <c r="AE55" s="26">
        <f t="shared" si="18"/>
        <v>219.49349999999998</v>
      </c>
      <c r="AF55" s="62">
        <f t="shared" si="19"/>
        <v>480</v>
      </c>
      <c r="AG55" s="26">
        <f t="shared" si="20"/>
        <v>490.032</v>
      </c>
      <c r="AH55" s="17" t="s">
        <v>146</v>
      </c>
    </row>
    <row r="56" spans="1:34" ht="12.75">
      <c r="A56" s="112">
        <v>12</v>
      </c>
      <c r="B56" s="111">
        <v>1</v>
      </c>
      <c r="C56" s="3">
        <v>75</v>
      </c>
      <c r="D56" s="3" t="s">
        <v>445</v>
      </c>
      <c r="E56" s="3" t="s">
        <v>134</v>
      </c>
      <c r="F56" s="3" t="s">
        <v>21</v>
      </c>
      <c r="G56" s="3" t="s">
        <v>17</v>
      </c>
      <c r="H56" s="1">
        <v>30983</v>
      </c>
      <c r="I56" s="3" t="s">
        <v>11</v>
      </c>
      <c r="J56" s="2">
        <v>74.85</v>
      </c>
      <c r="K56" s="26">
        <v>0.6559</v>
      </c>
      <c r="L56" s="95">
        <v>220</v>
      </c>
      <c r="M56" s="95">
        <v>237.5</v>
      </c>
      <c r="N56" s="95">
        <v>242.5</v>
      </c>
      <c r="O56" s="3"/>
      <c r="P56" s="3">
        <v>242.5</v>
      </c>
      <c r="Q56" s="26">
        <f t="shared" si="14"/>
        <v>159.05575000000002</v>
      </c>
      <c r="R56" s="113">
        <v>120</v>
      </c>
      <c r="S56" s="114">
        <v>125</v>
      </c>
      <c r="T56" s="115">
        <v>127.5</v>
      </c>
      <c r="U56" s="3"/>
      <c r="V56" s="3">
        <v>125</v>
      </c>
      <c r="W56" s="26">
        <f t="shared" si="15"/>
        <v>81.98750000000001</v>
      </c>
      <c r="X56" s="62">
        <f t="shared" si="16"/>
        <v>367.5</v>
      </c>
      <c r="Y56" s="26">
        <f t="shared" si="17"/>
        <v>241.04325</v>
      </c>
      <c r="Z56" s="7">
        <v>220</v>
      </c>
      <c r="AA56" s="96">
        <v>230</v>
      </c>
      <c r="AB56" s="39">
        <v>0</v>
      </c>
      <c r="AC56" s="3"/>
      <c r="AD56" s="3">
        <f>AA56</f>
        <v>230</v>
      </c>
      <c r="AE56" s="26">
        <f t="shared" si="18"/>
        <v>150.857</v>
      </c>
      <c r="AF56" s="62">
        <f t="shared" si="19"/>
        <v>597.5</v>
      </c>
      <c r="AG56" s="26">
        <f t="shared" si="20"/>
        <v>391.90025</v>
      </c>
      <c r="AH56" s="17" t="s">
        <v>141</v>
      </c>
    </row>
    <row r="57" spans="1:34" ht="12.75">
      <c r="A57" s="112">
        <v>5</v>
      </c>
      <c r="B57" s="111">
        <v>2</v>
      </c>
      <c r="C57" s="3">
        <v>75</v>
      </c>
      <c r="D57" s="3" t="s">
        <v>447</v>
      </c>
      <c r="E57" s="3" t="s">
        <v>164</v>
      </c>
      <c r="F57" s="3" t="s">
        <v>165</v>
      </c>
      <c r="G57" s="3" t="s">
        <v>17</v>
      </c>
      <c r="H57" s="1">
        <v>28739</v>
      </c>
      <c r="I57" s="3" t="s">
        <v>11</v>
      </c>
      <c r="J57" s="2">
        <v>73.2</v>
      </c>
      <c r="K57" s="26">
        <v>0.6774</v>
      </c>
      <c r="L57" s="95">
        <v>180</v>
      </c>
      <c r="M57" s="95">
        <v>200</v>
      </c>
      <c r="N57" s="95">
        <v>210</v>
      </c>
      <c r="O57" s="3"/>
      <c r="P57" s="3">
        <v>210</v>
      </c>
      <c r="Q57" s="26">
        <f t="shared" si="14"/>
        <v>142.254</v>
      </c>
      <c r="R57" s="113">
        <v>130</v>
      </c>
      <c r="S57" s="114">
        <v>140</v>
      </c>
      <c r="T57" s="116">
        <v>145</v>
      </c>
      <c r="U57" s="3"/>
      <c r="V57" s="3">
        <v>145</v>
      </c>
      <c r="W57" s="26">
        <f t="shared" si="15"/>
        <v>98.223</v>
      </c>
      <c r="X57" s="62">
        <f t="shared" si="16"/>
        <v>355</v>
      </c>
      <c r="Y57" s="26">
        <f t="shared" si="17"/>
        <v>240.477</v>
      </c>
      <c r="Z57" s="7">
        <v>210</v>
      </c>
      <c r="AA57" s="39">
        <v>230</v>
      </c>
      <c r="AB57" s="95">
        <v>230</v>
      </c>
      <c r="AC57" s="3"/>
      <c r="AD57" s="3">
        <f>AB57</f>
        <v>230</v>
      </c>
      <c r="AE57" s="26">
        <f t="shared" si="18"/>
        <v>155.802</v>
      </c>
      <c r="AF57" s="62">
        <f t="shared" si="19"/>
        <v>585</v>
      </c>
      <c r="AG57" s="26">
        <f t="shared" si="20"/>
        <v>396.279</v>
      </c>
      <c r="AH57" s="17" t="s">
        <v>140</v>
      </c>
    </row>
    <row r="58" spans="1:34" ht="12.75" customHeight="1">
      <c r="A58" s="112">
        <v>4</v>
      </c>
      <c r="B58" s="111">
        <v>3</v>
      </c>
      <c r="C58" s="3">
        <v>75</v>
      </c>
      <c r="D58" s="3" t="s">
        <v>452</v>
      </c>
      <c r="E58" s="3" t="s">
        <v>12</v>
      </c>
      <c r="F58" s="3" t="s">
        <v>64</v>
      </c>
      <c r="G58" s="3" t="s">
        <v>17</v>
      </c>
      <c r="H58" s="1">
        <v>24152</v>
      </c>
      <c r="I58" s="3" t="s">
        <v>11</v>
      </c>
      <c r="J58" s="2">
        <v>75</v>
      </c>
      <c r="K58" s="26">
        <v>0.6645</v>
      </c>
      <c r="L58" s="95">
        <v>150</v>
      </c>
      <c r="M58" s="95">
        <v>160</v>
      </c>
      <c r="N58" s="95">
        <v>175</v>
      </c>
      <c r="O58" s="3"/>
      <c r="P58" s="3">
        <v>175</v>
      </c>
      <c r="Q58" s="26">
        <f t="shared" si="14"/>
        <v>116.2875</v>
      </c>
      <c r="R58" s="113">
        <v>140</v>
      </c>
      <c r="S58" s="114">
        <v>150</v>
      </c>
      <c r="T58" s="115">
        <v>155</v>
      </c>
      <c r="U58" s="3"/>
      <c r="V58" s="3">
        <v>150</v>
      </c>
      <c r="W58" s="26">
        <f t="shared" si="15"/>
        <v>99.675</v>
      </c>
      <c r="X58" s="62">
        <f t="shared" si="16"/>
        <v>325</v>
      </c>
      <c r="Y58" s="26">
        <f t="shared" si="17"/>
        <v>215.9625</v>
      </c>
      <c r="Z58" s="7">
        <v>190</v>
      </c>
      <c r="AA58" s="96">
        <v>200</v>
      </c>
      <c r="AB58" s="95">
        <v>205</v>
      </c>
      <c r="AC58" s="3"/>
      <c r="AD58" s="3">
        <f>AB58</f>
        <v>205</v>
      </c>
      <c r="AE58" s="26">
        <f t="shared" si="18"/>
        <v>136.2225</v>
      </c>
      <c r="AF58" s="62">
        <f t="shared" si="19"/>
        <v>530</v>
      </c>
      <c r="AG58" s="26">
        <f t="shared" si="20"/>
        <v>352.185</v>
      </c>
      <c r="AH58" s="17"/>
    </row>
    <row r="59" spans="1:34" ht="12.75">
      <c r="A59" s="112">
        <v>3</v>
      </c>
      <c r="B59" s="111">
        <v>4</v>
      </c>
      <c r="C59" s="3">
        <v>75</v>
      </c>
      <c r="D59" s="3" t="s">
        <v>446</v>
      </c>
      <c r="E59" s="3" t="s">
        <v>164</v>
      </c>
      <c r="F59" s="3" t="s">
        <v>165</v>
      </c>
      <c r="G59" s="3" t="s">
        <v>17</v>
      </c>
      <c r="H59" s="1">
        <v>32281</v>
      </c>
      <c r="I59" s="3" t="s">
        <v>11</v>
      </c>
      <c r="J59" s="2">
        <v>74.9</v>
      </c>
      <c r="K59" s="26">
        <v>0.6652</v>
      </c>
      <c r="L59" s="95">
        <v>170</v>
      </c>
      <c r="M59" s="95">
        <v>180</v>
      </c>
      <c r="N59" s="39">
        <v>190</v>
      </c>
      <c r="O59" s="3"/>
      <c r="P59" s="3">
        <v>180</v>
      </c>
      <c r="Q59" s="26">
        <f t="shared" si="14"/>
        <v>119.736</v>
      </c>
      <c r="R59" s="113">
        <v>120</v>
      </c>
      <c r="S59" s="114">
        <v>125</v>
      </c>
      <c r="T59" s="115">
        <v>130</v>
      </c>
      <c r="U59" s="3"/>
      <c r="V59" s="3">
        <v>125</v>
      </c>
      <c r="W59" s="26">
        <f t="shared" si="15"/>
        <v>83.15</v>
      </c>
      <c r="X59" s="62">
        <f t="shared" si="16"/>
        <v>305</v>
      </c>
      <c r="Y59" s="26">
        <f t="shared" si="17"/>
        <v>202.886</v>
      </c>
      <c r="Z59" s="7">
        <v>190</v>
      </c>
      <c r="AA59" s="96">
        <v>205</v>
      </c>
      <c r="AB59" s="95">
        <v>210</v>
      </c>
      <c r="AC59" s="3"/>
      <c r="AD59" s="3">
        <f>AB59</f>
        <v>210</v>
      </c>
      <c r="AE59" s="26">
        <f t="shared" si="18"/>
        <v>139.692</v>
      </c>
      <c r="AF59" s="62">
        <f t="shared" si="19"/>
        <v>515</v>
      </c>
      <c r="AG59" s="26">
        <f t="shared" si="20"/>
        <v>342.57800000000003</v>
      </c>
      <c r="AH59" s="17"/>
    </row>
    <row r="60" spans="1:34" ht="12.75">
      <c r="A60" s="112">
        <v>12</v>
      </c>
      <c r="B60" s="111">
        <v>1</v>
      </c>
      <c r="C60" s="3">
        <v>75</v>
      </c>
      <c r="D60" s="3" t="s">
        <v>438</v>
      </c>
      <c r="E60" s="3" t="s">
        <v>355</v>
      </c>
      <c r="F60" s="3" t="s">
        <v>356</v>
      </c>
      <c r="G60" s="3" t="s">
        <v>17</v>
      </c>
      <c r="H60" s="1">
        <v>35407</v>
      </c>
      <c r="I60" s="3" t="s">
        <v>35</v>
      </c>
      <c r="J60" s="2">
        <v>75</v>
      </c>
      <c r="K60" s="26">
        <v>0.7177</v>
      </c>
      <c r="L60" s="95">
        <v>160</v>
      </c>
      <c r="M60" s="95">
        <v>170</v>
      </c>
      <c r="N60" s="95">
        <v>180</v>
      </c>
      <c r="O60" s="3"/>
      <c r="P60" s="3">
        <v>180</v>
      </c>
      <c r="Q60" s="26">
        <f t="shared" si="14"/>
        <v>129.186</v>
      </c>
      <c r="R60" s="113">
        <v>90</v>
      </c>
      <c r="S60" s="115">
        <v>100</v>
      </c>
      <c r="T60" s="115">
        <v>100</v>
      </c>
      <c r="U60" s="3"/>
      <c r="V60" s="3">
        <v>90</v>
      </c>
      <c r="W60" s="26">
        <f t="shared" si="15"/>
        <v>64.593</v>
      </c>
      <c r="X60" s="62">
        <f t="shared" si="16"/>
        <v>270</v>
      </c>
      <c r="Y60" s="26">
        <f t="shared" si="17"/>
        <v>193.779</v>
      </c>
      <c r="Z60" s="39">
        <v>205</v>
      </c>
      <c r="AA60" s="39">
        <v>215</v>
      </c>
      <c r="AB60" s="95">
        <v>215</v>
      </c>
      <c r="AC60" s="3">
        <v>220</v>
      </c>
      <c r="AD60" s="3">
        <f>AB60</f>
        <v>215</v>
      </c>
      <c r="AE60" s="26">
        <f t="shared" si="18"/>
        <v>154.3055</v>
      </c>
      <c r="AF60" s="62">
        <f t="shared" si="19"/>
        <v>485</v>
      </c>
      <c r="AG60" s="26">
        <f t="shared" si="20"/>
        <v>348.0845</v>
      </c>
      <c r="AH60" s="17"/>
    </row>
    <row r="61" spans="1:77" s="3" customFormat="1" ht="12.75">
      <c r="A61" s="112">
        <v>5</v>
      </c>
      <c r="B61" s="111">
        <v>2</v>
      </c>
      <c r="C61" s="3">
        <v>75</v>
      </c>
      <c r="D61" s="3" t="s">
        <v>436</v>
      </c>
      <c r="E61" s="3" t="s">
        <v>202</v>
      </c>
      <c r="F61" s="3" t="s">
        <v>92</v>
      </c>
      <c r="G61" s="3" t="s">
        <v>17</v>
      </c>
      <c r="H61" s="1">
        <v>35276</v>
      </c>
      <c r="I61" s="3" t="s">
        <v>35</v>
      </c>
      <c r="J61" s="2">
        <v>70</v>
      </c>
      <c r="K61" s="26">
        <v>0.7593</v>
      </c>
      <c r="L61" s="95">
        <v>125</v>
      </c>
      <c r="M61" s="95">
        <v>145</v>
      </c>
      <c r="N61" s="39">
        <v>165</v>
      </c>
      <c r="P61" s="3">
        <v>145</v>
      </c>
      <c r="Q61" s="26">
        <f t="shared" si="14"/>
        <v>110.0985</v>
      </c>
      <c r="R61" s="113">
        <v>80</v>
      </c>
      <c r="S61" s="115">
        <v>92.5</v>
      </c>
      <c r="T61" s="115">
        <v>0</v>
      </c>
      <c r="V61" s="3">
        <v>80</v>
      </c>
      <c r="W61" s="26">
        <f t="shared" si="15"/>
        <v>60.744</v>
      </c>
      <c r="X61" s="62">
        <f t="shared" si="16"/>
        <v>225</v>
      </c>
      <c r="Y61" s="26">
        <f t="shared" si="17"/>
        <v>170.8425</v>
      </c>
      <c r="Z61" s="7">
        <v>160</v>
      </c>
      <c r="AA61" s="96">
        <v>185</v>
      </c>
      <c r="AB61" s="39">
        <v>200</v>
      </c>
      <c r="AD61" s="3">
        <f>AA61</f>
        <v>185</v>
      </c>
      <c r="AE61" s="26">
        <f t="shared" si="18"/>
        <v>140.4705</v>
      </c>
      <c r="AF61" s="62">
        <f t="shared" si="19"/>
        <v>410</v>
      </c>
      <c r="AG61" s="26">
        <f t="shared" si="20"/>
        <v>311.313</v>
      </c>
      <c r="AH61" s="17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97"/>
    </row>
    <row r="62" spans="1:34" ht="12.75" customHeight="1">
      <c r="A62" s="16">
        <v>12</v>
      </c>
      <c r="B62" s="111">
        <v>1</v>
      </c>
      <c r="C62" s="3">
        <v>82.5</v>
      </c>
      <c r="D62" s="3" t="s">
        <v>444</v>
      </c>
      <c r="E62" s="7" t="s">
        <v>134</v>
      </c>
      <c r="F62" s="7" t="s">
        <v>21</v>
      </c>
      <c r="G62" s="7" t="s">
        <v>17</v>
      </c>
      <c r="H62" s="1">
        <v>24397</v>
      </c>
      <c r="I62" s="3" t="s">
        <v>47</v>
      </c>
      <c r="J62" s="2">
        <v>79.1</v>
      </c>
      <c r="K62" s="26">
        <v>0.6969</v>
      </c>
      <c r="L62" s="39">
        <v>150</v>
      </c>
      <c r="M62" s="95">
        <v>160</v>
      </c>
      <c r="N62" s="39">
        <v>170</v>
      </c>
      <c r="O62" s="3"/>
      <c r="P62" s="3">
        <v>160</v>
      </c>
      <c r="Q62" s="26">
        <f t="shared" si="14"/>
        <v>111.50399999999999</v>
      </c>
      <c r="R62" s="113">
        <v>115</v>
      </c>
      <c r="S62" s="114">
        <v>120</v>
      </c>
      <c r="T62" s="115">
        <v>125</v>
      </c>
      <c r="U62" s="3"/>
      <c r="V62" s="3">
        <v>120</v>
      </c>
      <c r="W62" s="26">
        <f t="shared" si="15"/>
        <v>83.628</v>
      </c>
      <c r="X62" s="62">
        <f t="shared" si="16"/>
        <v>280</v>
      </c>
      <c r="Y62" s="26">
        <f t="shared" si="17"/>
        <v>195.13199999999998</v>
      </c>
      <c r="Z62" s="7">
        <v>180</v>
      </c>
      <c r="AA62" s="96">
        <v>190</v>
      </c>
      <c r="AB62" s="39">
        <v>200</v>
      </c>
      <c r="AC62" s="3"/>
      <c r="AD62" s="3">
        <f>AA62</f>
        <v>190</v>
      </c>
      <c r="AE62" s="26">
        <f t="shared" si="18"/>
        <v>132.411</v>
      </c>
      <c r="AF62" s="62">
        <f t="shared" si="19"/>
        <v>470</v>
      </c>
      <c r="AG62" s="26">
        <f t="shared" si="20"/>
        <v>327.543</v>
      </c>
      <c r="AH62" s="17"/>
    </row>
    <row r="63" spans="1:77" s="69" customFormat="1" ht="12.75">
      <c r="A63" s="112">
        <v>12</v>
      </c>
      <c r="B63" s="111">
        <v>1</v>
      </c>
      <c r="C63" s="3">
        <v>82.5</v>
      </c>
      <c r="D63" s="3" t="s">
        <v>437</v>
      </c>
      <c r="E63" s="3" t="s">
        <v>164</v>
      </c>
      <c r="F63" s="3" t="s">
        <v>165</v>
      </c>
      <c r="G63" s="3" t="s">
        <v>17</v>
      </c>
      <c r="H63" s="1">
        <v>21869</v>
      </c>
      <c r="I63" s="3" t="s">
        <v>48</v>
      </c>
      <c r="J63" s="2">
        <v>82.4</v>
      </c>
      <c r="K63" s="26">
        <v>0.8243</v>
      </c>
      <c r="L63" s="96">
        <v>200</v>
      </c>
      <c r="M63" s="3">
        <v>215</v>
      </c>
      <c r="N63" s="39">
        <v>225</v>
      </c>
      <c r="O63" s="3"/>
      <c r="P63" s="3">
        <v>215</v>
      </c>
      <c r="Q63" s="26">
        <f t="shared" si="14"/>
        <v>177.2245</v>
      </c>
      <c r="R63" s="113">
        <v>140</v>
      </c>
      <c r="S63" s="114">
        <v>145</v>
      </c>
      <c r="T63" s="115">
        <v>0</v>
      </c>
      <c r="U63" s="3"/>
      <c r="V63" s="3">
        <v>145</v>
      </c>
      <c r="W63" s="26">
        <f t="shared" si="15"/>
        <v>119.5235</v>
      </c>
      <c r="X63" s="62">
        <f t="shared" si="16"/>
        <v>360</v>
      </c>
      <c r="Y63" s="26">
        <f t="shared" si="17"/>
        <v>296.748</v>
      </c>
      <c r="Z63" s="7">
        <v>200</v>
      </c>
      <c r="AA63" s="96">
        <v>215</v>
      </c>
      <c r="AB63" s="95">
        <v>225</v>
      </c>
      <c r="AC63" s="3"/>
      <c r="AD63" s="3">
        <f>AB63</f>
        <v>225</v>
      </c>
      <c r="AE63" s="26">
        <f t="shared" si="18"/>
        <v>185.4675</v>
      </c>
      <c r="AF63" s="62">
        <f t="shared" si="19"/>
        <v>585</v>
      </c>
      <c r="AG63" s="26">
        <f t="shared" si="20"/>
        <v>482.2155</v>
      </c>
      <c r="AH63" s="17" t="s">
        <v>147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</row>
    <row r="64" spans="1:34" ht="12.75">
      <c r="A64" s="112">
        <v>12</v>
      </c>
      <c r="B64" s="111">
        <v>1</v>
      </c>
      <c r="C64" s="3">
        <v>82.5</v>
      </c>
      <c r="D64" s="3" t="s">
        <v>450</v>
      </c>
      <c r="E64" s="3" t="s">
        <v>133</v>
      </c>
      <c r="F64" s="3" t="s">
        <v>133</v>
      </c>
      <c r="G64" s="3" t="s">
        <v>17</v>
      </c>
      <c r="H64" s="1">
        <v>28018</v>
      </c>
      <c r="I64" s="3" t="s">
        <v>11</v>
      </c>
      <c r="J64" s="2">
        <v>81.35</v>
      </c>
      <c r="K64" s="26">
        <v>0.6257</v>
      </c>
      <c r="L64" s="95">
        <v>200</v>
      </c>
      <c r="M64" s="7">
        <v>215</v>
      </c>
      <c r="N64" s="39">
        <v>220</v>
      </c>
      <c r="O64" s="3"/>
      <c r="P64" s="3">
        <v>215</v>
      </c>
      <c r="Q64" s="26">
        <f t="shared" si="14"/>
        <v>134.5255</v>
      </c>
      <c r="R64" s="113">
        <v>145</v>
      </c>
      <c r="S64" s="115">
        <v>150</v>
      </c>
      <c r="T64" s="115">
        <v>150</v>
      </c>
      <c r="U64" s="3"/>
      <c r="V64" s="3">
        <v>145</v>
      </c>
      <c r="W64" s="26">
        <f t="shared" si="15"/>
        <v>90.7265</v>
      </c>
      <c r="X64" s="62">
        <f t="shared" si="16"/>
        <v>360</v>
      </c>
      <c r="Y64" s="26">
        <f t="shared" si="17"/>
        <v>225.252</v>
      </c>
      <c r="Z64" s="7">
        <v>235</v>
      </c>
      <c r="AA64" s="96">
        <v>247.5</v>
      </c>
      <c r="AB64" s="39">
        <v>252.5</v>
      </c>
      <c r="AC64" s="3"/>
      <c r="AD64" s="3">
        <f>AA64</f>
        <v>247.5</v>
      </c>
      <c r="AE64" s="26">
        <f t="shared" si="18"/>
        <v>154.86075</v>
      </c>
      <c r="AF64" s="62">
        <f t="shared" si="19"/>
        <v>607.5</v>
      </c>
      <c r="AG64" s="26">
        <f t="shared" si="20"/>
        <v>380.11275</v>
      </c>
      <c r="AH64" s="17"/>
    </row>
    <row r="65" spans="1:77" s="3" customFormat="1" ht="12.75" customHeight="1">
      <c r="A65" s="112">
        <v>5</v>
      </c>
      <c r="B65" s="111">
        <v>2</v>
      </c>
      <c r="C65" s="3">
        <v>82.5</v>
      </c>
      <c r="D65" s="3" t="s">
        <v>226</v>
      </c>
      <c r="E65" s="7" t="s">
        <v>413</v>
      </c>
      <c r="F65" s="7" t="s">
        <v>21</v>
      </c>
      <c r="G65" s="7" t="s">
        <v>17</v>
      </c>
      <c r="H65" s="11">
        <v>31901</v>
      </c>
      <c r="I65" s="3" t="s">
        <v>11</v>
      </c>
      <c r="J65" s="2">
        <v>82.45</v>
      </c>
      <c r="K65" s="26">
        <v>0.6193</v>
      </c>
      <c r="L65" s="7">
        <v>190</v>
      </c>
      <c r="M65" s="96">
        <v>200</v>
      </c>
      <c r="N65" s="95">
        <v>205</v>
      </c>
      <c r="P65" s="3">
        <v>205</v>
      </c>
      <c r="Q65" s="26">
        <f t="shared" si="14"/>
        <v>126.95649999999999</v>
      </c>
      <c r="R65" s="113">
        <v>155</v>
      </c>
      <c r="S65" s="114">
        <v>162.5</v>
      </c>
      <c r="T65" s="115">
        <v>167.5</v>
      </c>
      <c r="V65" s="3">
        <v>162.5</v>
      </c>
      <c r="W65" s="26">
        <f t="shared" si="15"/>
        <v>100.63624999999999</v>
      </c>
      <c r="X65" s="62">
        <f t="shared" si="16"/>
        <v>367.5</v>
      </c>
      <c r="Y65" s="26">
        <f t="shared" si="17"/>
        <v>227.59275</v>
      </c>
      <c r="Z65" s="7">
        <v>230</v>
      </c>
      <c r="AA65" s="96">
        <v>240</v>
      </c>
      <c r="AB65" s="39">
        <v>245</v>
      </c>
      <c r="AD65" s="3">
        <f>AA65</f>
        <v>240</v>
      </c>
      <c r="AE65" s="26">
        <f t="shared" si="18"/>
        <v>148.632</v>
      </c>
      <c r="AF65" s="62">
        <f t="shared" si="19"/>
        <v>607.5</v>
      </c>
      <c r="AG65" s="26">
        <f t="shared" si="20"/>
        <v>376.22475</v>
      </c>
      <c r="AH65" s="17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97"/>
    </row>
    <row r="66" spans="1:77" s="69" customFormat="1" ht="12.75">
      <c r="A66" s="16">
        <v>4</v>
      </c>
      <c r="B66" s="111">
        <v>3</v>
      </c>
      <c r="C66" s="3">
        <v>82.5</v>
      </c>
      <c r="D66" s="3" t="s">
        <v>448</v>
      </c>
      <c r="E66" s="3" t="s">
        <v>449</v>
      </c>
      <c r="F66" s="3" t="s">
        <v>37</v>
      </c>
      <c r="G66" s="3" t="s">
        <v>17</v>
      </c>
      <c r="H66" s="1">
        <v>31204</v>
      </c>
      <c r="I66" s="3" t="s">
        <v>11</v>
      </c>
      <c r="J66" s="2">
        <v>80.9</v>
      </c>
      <c r="K66" s="26">
        <v>0.6279</v>
      </c>
      <c r="L66" s="95">
        <v>200</v>
      </c>
      <c r="M66" s="95">
        <v>210</v>
      </c>
      <c r="N66" s="95">
        <v>217.5</v>
      </c>
      <c r="O66" s="3"/>
      <c r="P66" s="3">
        <v>217.5</v>
      </c>
      <c r="Q66" s="26">
        <f t="shared" si="14"/>
        <v>136.56825</v>
      </c>
      <c r="R66" s="113">
        <v>130</v>
      </c>
      <c r="S66" s="114">
        <v>140</v>
      </c>
      <c r="T66" s="115">
        <v>145</v>
      </c>
      <c r="U66" s="3"/>
      <c r="V66" s="3">
        <v>140</v>
      </c>
      <c r="W66" s="26">
        <f t="shared" si="15"/>
        <v>87.906</v>
      </c>
      <c r="X66" s="62">
        <f t="shared" si="16"/>
        <v>357.5</v>
      </c>
      <c r="Y66" s="26">
        <f t="shared" si="17"/>
        <v>224.47425</v>
      </c>
      <c r="Z66" s="7">
        <v>185</v>
      </c>
      <c r="AA66" s="96">
        <v>200</v>
      </c>
      <c r="AB66" s="39">
        <v>207.5</v>
      </c>
      <c r="AC66" s="3"/>
      <c r="AD66" s="3">
        <f>AA66</f>
        <v>200</v>
      </c>
      <c r="AE66" s="26">
        <f t="shared" si="18"/>
        <v>125.58</v>
      </c>
      <c r="AF66" s="62">
        <f t="shared" si="19"/>
        <v>557.5</v>
      </c>
      <c r="AG66" s="26">
        <f t="shared" si="20"/>
        <v>350.05425</v>
      </c>
      <c r="AH66" s="17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</row>
    <row r="67" spans="1:34" ht="12.75">
      <c r="A67" s="112">
        <v>12</v>
      </c>
      <c r="B67" s="111">
        <v>1</v>
      </c>
      <c r="C67" s="3">
        <v>82.5</v>
      </c>
      <c r="D67" s="3" t="s">
        <v>451</v>
      </c>
      <c r="E67" s="3" t="s">
        <v>164</v>
      </c>
      <c r="F67" s="3" t="s">
        <v>165</v>
      </c>
      <c r="G67" s="3" t="s">
        <v>17</v>
      </c>
      <c r="H67" s="1">
        <v>35256</v>
      </c>
      <c r="I67" s="3" t="s">
        <v>35</v>
      </c>
      <c r="J67" s="2">
        <v>81.6</v>
      </c>
      <c r="K67" s="26">
        <v>0.674</v>
      </c>
      <c r="L67" s="95">
        <v>145</v>
      </c>
      <c r="M67" s="95">
        <v>155</v>
      </c>
      <c r="N67" s="95">
        <v>165</v>
      </c>
      <c r="O67" s="3"/>
      <c r="P67" s="3">
        <v>165</v>
      </c>
      <c r="Q67" s="26">
        <f t="shared" si="14"/>
        <v>111.21000000000001</v>
      </c>
      <c r="R67" s="113">
        <v>140</v>
      </c>
      <c r="S67" s="114">
        <v>145</v>
      </c>
      <c r="T67" s="116">
        <v>150</v>
      </c>
      <c r="U67" s="3"/>
      <c r="V67" s="3">
        <v>150</v>
      </c>
      <c r="W67" s="26">
        <f t="shared" si="15"/>
        <v>101.10000000000001</v>
      </c>
      <c r="X67" s="62">
        <f t="shared" si="16"/>
        <v>315</v>
      </c>
      <c r="Y67" s="26">
        <f t="shared" si="17"/>
        <v>212.31</v>
      </c>
      <c r="Z67" s="7">
        <v>180</v>
      </c>
      <c r="AA67" s="96">
        <v>200</v>
      </c>
      <c r="AB67" s="95">
        <v>210</v>
      </c>
      <c r="AC67" s="3"/>
      <c r="AD67" s="3">
        <f>AB67</f>
        <v>210</v>
      </c>
      <c r="AE67" s="26">
        <f t="shared" si="18"/>
        <v>141.54000000000002</v>
      </c>
      <c r="AF67" s="62">
        <f t="shared" si="19"/>
        <v>525</v>
      </c>
      <c r="AG67" s="26">
        <f t="shared" si="20"/>
        <v>353.85</v>
      </c>
      <c r="AH67" s="17" t="s">
        <v>144</v>
      </c>
    </row>
    <row r="68" spans="1:34" ht="12.75">
      <c r="A68" s="112">
        <v>12</v>
      </c>
      <c r="B68" s="111">
        <v>1</v>
      </c>
      <c r="C68" s="3">
        <v>82.5</v>
      </c>
      <c r="D68" s="3" t="s">
        <v>442</v>
      </c>
      <c r="E68" s="7" t="s">
        <v>202</v>
      </c>
      <c r="F68" s="3" t="s">
        <v>92</v>
      </c>
      <c r="G68" s="7" t="s">
        <v>17</v>
      </c>
      <c r="H68" s="1">
        <v>34509</v>
      </c>
      <c r="I68" s="3" t="s">
        <v>59</v>
      </c>
      <c r="J68" s="2">
        <v>79</v>
      </c>
      <c r="K68" s="26">
        <v>0.6644</v>
      </c>
      <c r="L68" s="3">
        <v>175</v>
      </c>
      <c r="M68" s="39">
        <v>190</v>
      </c>
      <c r="N68" s="39">
        <v>195</v>
      </c>
      <c r="O68" s="3"/>
      <c r="P68" s="3">
        <v>175</v>
      </c>
      <c r="Q68" s="26">
        <f t="shared" si="14"/>
        <v>116.27</v>
      </c>
      <c r="R68" s="113">
        <v>112.5</v>
      </c>
      <c r="S68" s="114">
        <v>117.5</v>
      </c>
      <c r="T68" s="116">
        <v>122.5</v>
      </c>
      <c r="U68" s="3"/>
      <c r="V68" s="3">
        <v>122.5</v>
      </c>
      <c r="W68" s="26">
        <f t="shared" si="15"/>
        <v>81.389</v>
      </c>
      <c r="X68" s="62">
        <f t="shared" si="16"/>
        <v>297.5</v>
      </c>
      <c r="Y68" s="26">
        <f t="shared" si="17"/>
        <v>197.659</v>
      </c>
      <c r="Z68" s="7">
        <v>170</v>
      </c>
      <c r="AA68" s="96">
        <v>185</v>
      </c>
      <c r="AB68" s="39">
        <v>195</v>
      </c>
      <c r="AC68" s="3"/>
      <c r="AD68" s="3">
        <f>AA68</f>
        <v>185</v>
      </c>
      <c r="AE68" s="26">
        <f t="shared" si="18"/>
        <v>122.914</v>
      </c>
      <c r="AF68" s="62">
        <f t="shared" si="19"/>
        <v>482.5</v>
      </c>
      <c r="AG68" s="26">
        <f t="shared" si="20"/>
        <v>320.573</v>
      </c>
      <c r="AH68" s="17"/>
    </row>
    <row r="69" spans="1:34" ht="12.75">
      <c r="A69" s="16">
        <v>12</v>
      </c>
      <c r="B69" s="3">
        <v>1</v>
      </c>
      <c r="C69" s="3">
        <v>90</v>
      </c>
      <c r="D69" s="3" t="s">
        <v>253</v>
      </c>
      <c r="E69" s="7" t="s">
        <v>134</v>
      </c>
      <c r="F69" s="3" t="s">
        <v>21</v>
      </c>
      <c r="G69" s="7" t="s">
        <v>17</v>
      </c>
      <c r="H69" s="1">
        <v>33948</v>
      </c>
      <c r="I69" s="3" t="s">
        <v>56</v>
      </c>
      <c r="J69" s="2">
        <v>89.6</v>
      </c>
      <c r="K69" s="26">
        <v>0.5986</v>
      </c>
      <c r="L69" s="3">
        <v>150</v>
      </c>
      <c r="M69" s="95">
        <v>170</v>
      </c>
      <c r="N69" s="95">
        <v>180</v>
      </c>
      <c r="O69" s="3"/>
      <c r="P69" s="62">
        <v>180</v>
      </c>
      <c r="Q69" s="26">
        <f t="shared" si="14"/>
        <v>107.748</v>
      </c>
      <c r="R69" s="7">
        <v>125</v>
      </c>
      <c r="S69" s="96">
        <v>132.5</v>
      </c>
      <c r="T69" s="94">
        <v>137.5</v>
      </c>
      <c r="U69" s="3"/>
      <c r="V69" s="62">
        <v>132.5</v>
      </c>
      <c r="W69" s="26">
        <f t="shared" si="15"/>
        <v>79.31450000000001</v>
      </c>
      <c r="X69" s="62">
        <f t="shared" si="16"/>
        <v>312.5</v>
      </c>
      <c r="Y69" s="26">
        <f t="shared" si="17"/>
        <v>187.0625</v>
      </c>
      <c r="Z69" s="7">
        <v>170</v>
      </c>
      <c r="AA69" s="96">
        <v>185</v>
      </c>
      <c r="AB69" s="95">
        <v>195</v>
      </c>
      <c r="AC69" s="3"/>
      <c r="AD69" s="62">
        <v>195</v>
      </c>
      <c r="AE69" s="26">
        <f t="shared" si="18"/>
        <v>116.727</v>
      </c>
      <c r="AF69" s="62">
        <f t="shared" si="19"/>
        <v>507.5</v>
      </c>
      <c r="AG69" s="26">
        <f t="shared" si="20"/>
        <v>303.78950000000003</v>
      </c>
      <c r="AH69" s="17"/>
    </row>
    <row r="70" spans="1:34" ht="12.75">
      <c r="A70" s="16">
        <v>12</v>
      </c>
      <c r="B70" s="3">
        <v>1</v>
      </c>
      <c r="C70" s="3">
        <v>90</v>
      </c>
      <c r="D70" s="3" t="s">
        <v>461</v>
      </c>
      <c r="E70" s="7" t="s">
        <v>19</v>
      </c>
      <c r="F70" s="3" t="s">
        <v>38</v>
      </c>
      <c r="G70" s="7" t="s">
        <v>17</v>
      </c>
      <c r="H70" s="1">
        <v>21763</v>
      </c>
      <c r="I70" s="3" t="s">
        <v>48</v>
      </c>
      <c r="J70" s="2">
        <v>89.85</v>
      </c>
      <c r="K70" s="26">
        <v>0.8088</v>
      </c>
      <c r="L70" s="94">
        <v>120</v>
      </c>
      <c r="M70" s="95">
        <v>120</v>
      </c>
      <c r="N70" s="95">
        <v>0</v>
      </c>
      <c r="O70" s="3"/>
      <c r="P70" s="62">
        <v>120</v>
      </c>
      <c r="Q70" s="26">
        <f t="shared" si="14"/>
        <v>97.056</v>
      </c>
      <c r="R70" s="7">
        <v>110</v>
      </c>
      <c r="S70" s="94">
        <v>120</v>
      </c>
      <c r="T70" s="95">
        <v>120</v>
      </c>
      <c r="U70" s="3"/>
      <c r="V70" s="62">
        <v>120</v>
      </c>
      <c r="W70" s="26">
        <f t="shared" si="15"/>
        <v>97.056</v>
      </c>
      <c r="X70" s="62">
        <f t="shared" si="16"/>
        <v>240</v>
      </c>
      <c r="Y70" s="26">
        <f t="shared" si="17"/>
        <v>194.112</v>
      </c>
      <c r="Z70" s="7">
        <v>150</v>
      </c>
      <c r="AA70" s="96">
        <v>0</v>
      </c>
      <c r="AB70" s="95">
        <v>0</v>
      </c>
      <c r="AC70" s="3"/>
      <c r="AD70" s="62">
        <v>150</v>
      </c>
      <c r="AE70" s="26">
        <f t="shared" si="18"/>
        <v>121.32</v>
      </c>
      <c r="AF70" s="62">
        <f t="shared" si="19"/>
        <v>390</v>
      </c>
      <c r="AG70" s="26">
        <f t="shared" si="20"/>
        <v>315.43199999999996</v>
      </c>
      <c r="AH70" s="17"/>
    </row>
    <row r="71" spans="1:34" ht="12.75" customHeight="1">
      <c r="A71" s="16">
        <v>12</v>
      </c>
      <c r="B71" s="3">
        <v>1</v>
      </c>
      <c r="C71" s="3">
        <v>90</v>
      </c>
      <c r="D71" s="3" t="s">
        <v>460</v>
      </c>
      <c r="E71" s="7" t="s">
        <v>164</v>
      </c>
      <c r="F71" s="3" t="s">
        <v>165</v>
      </c>
      <c r="G71" s="7" t="s">
        <v>17</v>
      </c>
      <c r="H71" s="1">
        <v>31160</v>
      </c>
      <c r="I71" s="3" t="s">
        <v>11</v>
      </c>
      <c r="J71" s="2">
        <v>89.3</v>
      </c>
      <c r="K71" s="26">
        <v>0.5881</v>
      </c>
      <c r="L71" s="3">
        <v>240</v>
      </c>
      <c r="M71" s="95">
        <v>250</v>
      </c>
      <c r="N71" s="94">
        <v>253</v>
      </c>
      <c r="O71" s="3"/>
      <c r="P71" s="62">
        <v>250</v>
      </c>
      <c r="Q71" s="26">
        <f t="shared" si="14"/>
        <v>147.02499999999998</v>
      </c>
      <c r="R71" s="7">
        <v>150</v>
      </c>
      <c r="S71" s="96">
        <v>155</v>
      </c>
      <c r="T71" s="94">
        <v>160</v>
      </c>
      <c r="U71" s="3"/>
      <c r="V71" s="62">
        <v>155</v>
      </c>
      <c r="W71" s="26">
        <f t="shared" si="15"/>
        <v>91.15549999999999</v>
      </c>
      <c r="X71" s="62">
        <f t="shared" si="16"/>
        <v>405</v>
      </c>
      <c r="Y71" s="26">
        <f t="shared" si="17"/>
        <v>238.1805</v>
      </c>
      <c r="Z71" s="7">
        <v>240</v>
      </c>
      <c r="AA71" s="94">
        <v>250</v>
      </c>
      <c r="AB71" s="95">
        <v>0</v>
      </c>
      <c r="AC71" s="3"/>
      <c r="AD71" s="62">
        <v>240</v>
      </c>
      <c r="AE71" s="26">
        <f t="shared" si="18"/>
        <v>141.14399999999998</v>
      </c>
      <c r="AF71" s="62">
        <f t="shared" si="19"/>
        <v>645</v>
      </c>
      <c r="AG71" s="26">
        <f t="shared" si="20"/>
        <v>379.32449999999994</v>
      </c>
      <c r="AH71" s="17"/>
    </row>
    <row r="72" spans="1:34" ht="12.75" customHeight="1">
      <c r="A72" s="16">
        <v>12</v>
      </c>
      <c r="B72" s="3">
        <v>1</v>
      </c>
      <c r="C72" s="3">
        <v>90</v>
      </c>
      <c r="D72" s="3" t="s">
        <v>463</v>
      </c>
      <c r="E72" s="3" t="s">
        <v>417</v>
      </c>
      <c r="F72" s="3" t="s">
        <v>418</v>
      </c>
      <c r="G72" s="3" t="s">
        <v>17</v>
      </c>
      <c r="H72" s="1">
        <v>35613</v>
      </c>
      <c r="I72" s="3" t="s">
        <v>35</v>
      </c>
      <c r="J72" s="2">
        <v>89.45</v>
      </c>
      <c r="K72" s="26">
        <v>0.6636</v>
      </c>
      <c r="L72" s="94">
        <v>110</v>
      </c>
      <c r="M72" s="94">
        <v>110</v>
      </c>
      <c r="N72" s="95">
        <v>110</v>
      </c>
      <c r="O72" s="3"/>
      <c r="P72" s="62">
        <v>110</v>
      </c>
      <c r="Q72" s="26">
        <f t="shared" si="14"/>
        <v>72.996</v>
      </c>
      <c r="R72" s="7">
        <v>80</v>
      </c>
      <c r="S72" s="96">
        <v>90</v>
      </c>
      <c r="T72" s="94">
        <v>95</v>
      </c>
      <c r="U72" s="3"/>
      <c r="V72" s="62">
        <v>90</v>
      </c>
      <c r="W72" s="26">
        <f t="shared" si="15"/>
        <v>59.724</v>
      </c>
      <c r="X72" s="62">
        <f t="shared" si="16"/>
        <v>200</v>
      </c>
      <c r="Y72" s="26">
        <f t="shared" si="17"/>
        <v>132.72</v>
      </c>
      <c r="Z72" s="7">
        <v>140</v>
      </c>
      <c r="AA72" s="96">
        <v>155</v>
      </c>
      <c r="AB72" s="95">
        <v>165</v>
      </c>
      <c r="AC72" s="3"/>
      <c r="AD72" s="62">
        <v>165</v>
      </c>
      <c r="AE72" s="26">
        <f t="shared" si="18"/>
        <v>109.494</v>
      </c>
      <c r="AF72" s="62">
        <f t="shared" si="19"/>
        <v>365</v>
      </c>
      <c r="AG72" s="26">
        <f t="shared" si="20"/>
        <v>242.214</v>
      </c>
      <c r="AH72" s="17"/>
    </row>
    <row r="73" spans="1:34" ht="12.75" customHeight="1">
      <c r="A73" s="16">
        <v>12</v>
      </c>
      <c r="B73" s="3">
        <v>1</v>
      </c>
      <c r="C73" s="3">
        <v>90</v>
      </c>
      <c r="D73" s="3" t="s">
        <v>468</v>
      </c>
      <c r="E73" s="3" t="s">
        <v>19</v>
      </c>
      <c r="F73" s="3" t="s">
        <v>38</v>
      </c>
      <c r="G73" s="3" t="s">
        <v>17</v>
      </c>
      <c r="H73" s="1">
        <v>34845</v>
      </c>
      <c r="I73" s="3" t="s">
        <v>59</v>
      </c>
      <c r="J73" s="2">
        <v>90</v>
      </c>
      <c r="K73" s="26">
        <v>0.6087</v>
      </c>
      <c r="L73" s="94">
        <v>200</v>
      </c>
      <c r="M73" s="95">
        <v>200</v>
      </c>
      <c r="N73" s="94">
        <v>210</v>
      </c>
      <c r="O73" s="3">
        <v>211</v>
      </c>
      <c r="P73" s="62">
        <v>200</v>
      </c>
      <c r="Q73" s="26">
        <f t="shared" si="14"/>
        <v>121.74000000000001</v>
      </c>
      <c r="R73" s="7">
        <v>140</v>
      </c>
      <c r="S73" s="94">
        <v>145</v>
      </c>
      <c r="T73" s="95">
        <v>145</v>
      </c>
      <c r="U73" s="3"/>
      <c r="V73" s="62">
        <v>145</v>
      </c>
      <c r="W73" s="26">
        <f t="shared" si="15"/>
        <v>88.2615</v>
      </c>
      <c r="X73" s="62">
        <f t="shared" si="16"/>
        <v>345</v>
      </c>
      <c r="Y73" s="26">
        <f t="shared" si="17"/>
        <v>210.0015</v>
      </c>
      <c r="Z73" s="7">
        <v>240</v>
      </c>
      <c r="AA73" s="94">
        <v>250</v>
      </c>
      <c r="AB73" s="94">
        <v>250</v>
      </c>
      <c r="AC73" s="3"/>
      <c r="AD73" s="62">
        <v>240</v>
      </c>
      <c r="AE73" s="26">
        <f t="shared" si="18"/>
        <v>146.088</v>
      </c>
      <c r="AF73" s="62">
        <f t="shared" si="19"/>
        <v>585</v>
      </c>
      <c r="AG73" s="26">
        <f t="shared" si="20"/>
        <v>356.0895</v>
      </c>
      <c r="AH73" s="17" t="s">
        <v>143</v>
      </c>
    </row>
    <row r="74" spans="1:34" ht="12.75">
      <c r="A74" s="16">
        <v>12</v>
      </c>
      <c r="B74" s="3">
        <v>1</v>
      </c>
      <c r="C74" s="3">
        <v>100</v>
      </c>
      <c r="D74" s="3" t="s">
        <v>469</v>
      </c>
      <c r="E74" s="3" t="s">
        <v>178</v>
      </c>
      <c r="F74" s="3" t="s">
        <v>179</v>
      </c>
      <c r="G74" s="3" t="s">
        <v>17</v>
      </c>
      <c r="H74" s="1">
        <v>26877</v>
      </c>
      <c r="I74" s="3" t="s">
        <v>47</v>
      </c>
      <c r="J74" s="2">
        <v>98.8</v>
      </c>
      <c r="K74" s="26">
        <v>0.557</v>
      </c>
      <c r="L74" s="95">
        <v>230</v>
      </c>
      <c r="M74" s="95">
        <v>240</v>
      </c>
      <c r="N74" s="94">
        <v>250</v>
      </c>
      <c r="O74" s="3"/>
      <c r="P74" s="62">
        <v>240</v>
      </c>
      <c r="Q74" s="26">
        <f t="shared" si="14"/>
        <v>133.68</v>
      </c>
      <c r="R74" s="7">
        <v>150</v>
      </c>
      <c r="S74" s="96">
        <v>160</v>
      </c>
      <c r="T74" s="94">
        <v>165</v>
      </c>
      <c r="U74" s="3"/>
      <c r="V74" s="62">
        <v>160</v>
      </c>
      <c r="W74" s="26">
        <f t="shared" si="15"/>
        <v>89.12</v>
      </c>
      <c r="X74" s="62">
        <f t="shared" si="16"/>
        <v>400</v>
      </c>
      <c r="Y74" s="26">
        <f t="shared" si="17"/>
        <v>222.8</v>
      </c>
      <c r="Z74" s="7">
        <v>260</v>
      </c>
      <c r="AA74" s="94">
        <v>270</v>
      </c>
      <c r="AB74" s="94">
        <v>270</v>
      </c>
      <c r="AC74" s="3"/>
      <c r="AD74" s="62">
        <v>260</v>
      </c>
      <c r="AE74" s="26">
        <f t="shared" si="18"/>
        <v>144.82000000000002</v>
      </c>
      <c r="AF74" s="62">
        <f t="shared" si="19"/>
        <v>660</v>
      </c>
      <c r="AG74" s="26">
        <f t="shared" si="20"/>
        <v>367.62000000000006</v>
      </c>
      <c r="AH74" s="17"/>
    </row>
    <row r="75" spans="1:34" ht="12.75" customHeight="1">
      <c r="A75" s="16">
        <v>5</v>
      </c>
      <c r="B75" s="3">
        <v>2</v>
      </c>
      <c r="C75" s="3">
        <v>100</v>
      </c>
      <c r="D75" s="3" t="s">
        <v>458</v>
      </c>
      <c r="E75" s="3" t="s">
        <v>76</v>
      </c>
      <c r="F75" s="3" t="s">
        <v>76</v>
      </c>
      <c r="G75" s="3" t="s">
        <v>77</v>
      </c>
      <c r="H75" s="1">
        <v>23712</v>
      </c>
      <c r="I75" s="3" t="s">
        <v>47</v>
      </c>
      <c r="J75" s="2">
        <v>94.9</v>
      </c>
      <c r="K75" s="26">
        <v>0.6499</v>
      </c>
      <c r="L75" s="95">
        <v>125</v>
      </c>
      <c r="M75" s="95">
        <v>135</v>
      </c>
      <c r="N75" s="95">
        <v>0</v>
      </c>
      <c r="O75" s="3"/>
      <c r="P75" s="62">
        <v>135</v>
      </c>
      <c r="Q75" s="26">
        <f t="shared" si="14"/>
        <v>87.7365</v>
      </c>
      <c r="R75" s="7">
        <v>120</v>
      </c>
      <c r="S75" s="96">
        <v>125</v>
      </c>
      <c r="T75" s="95">
        <v>130</v>
      </c>
      <c r="U75" s="3"/>
      <c r="V75" s="62">
        <v>130</v>
      </c>
      <c r="W75" s="26">
        <f t="shared" si="15"/>
        <v>84.48700000000001</v>
      </c>
      <c r="X75" s="62">
        <f t="shared" si="16"/>
        <v>265</v>
      </c>
      <c r="Y75" s="26">
        <f t="shared" si="17"/>
        <v>172.2235</v>
      </c>
      <c r="Z75" s="7">
        <v>160</v>
      </c>
      <c r="AA75" s="96">
        <v>180</v>
      </c>
      <c r="AB75" s="95">
        <v>190</v>
      </c>
      <c r="AC75" s="3"/>
      <c r="AD75" s="62">
        <v>190</v>
      </c>
      <c r="AE75" s="26">
        <f t="shared" si="18"/>
        <v>123.48100000000001</v>
      </c>
      <c r="AF75" s="62">
        <f t="shared" si="19"/>
        <v>455</v>
      </c>
      <c r="AG75" s="26">
        <f t="shared" si="20"/>
        <v>295.7045</v>
      </c>
      <c r="AH75" s="17"/>
    </row>
    <row r="76" spans="1:34" ht="12.75">
      <c r="A76" s="16">
        <v>12</v>
      </c>
      <c r="B76" s="3">
        <v>1</v>
      </c>
      <c r="C76" s="3">
        <v>100</v>
      </c>
      <c r="D76" s="3" t="s">
        <v>464</v>
      </c>
      <c r="E76" s="3" t="s">
        <v>202</v>
      </c>
      <c r="F76" s="3" t="s">
        <v>92</v>
      </c>
      <c r="G76" s="3" t="s">
        <v>17</v>
      </c>
      <c r="H76" s="1">
        <v>20842</v>
      </c>
      <c r="I76" s="3" t="s">
        <v>48</v>
      </c>
      <c r="J76" s="2">
        <v>98</v>
      </c>
      <c r="K76" s="26">
        <v>0.8275</v>
      </c>
      <c r="L76" s="95">
        <v>170</v>
      </c>
      <c r="M76" s="94">
        <v>180</v>
      </c>
      <c r="N76" s="94">
        <v>185</v>
      </c>
      <c r="O76" s="3"/>
      <c r="P76" s="62">
        <v>170</v>
      </c>
      <c r="Q76" s="26">
        <f t="shared" si="14"/>
        <v>140.675</v>
      </c>
      <c r="R76" s="7">
        <v>100</v>
      </c>
      <c r="S76" s="96">
        <v>110</v>
      </c>
      <c r="T76" s="95">
        <v>115</v>
      </c>
      <c r="U76" s="3"/>
      <c r="V76" s="62">
        <v>115</v>
      </c>
      <c r="W76" s="26">
        <f t="shared" si="15"/>
        <v>95.16250000000001</v>
      </c>
      <c r="X76" s="62">
        <f t="shared" si="16"/>
        <v>285</v>
      </c>
      <c r="Y76" s="26">
        <f t="shared" si="17"/>
        <v>235.8375</v>
      </c>
      <c r="Z76" s="7">
        <v>185</v>
      </c>
      <c r="AA76" s="96">
        <v>195</v>
      </c>
      <c r="AB76" s="95">
        <v>205</v>
      </c>
      <c r="AC76" s="3"/>
      <c r="AD76" s="62">
        <v>205</v>
      </c>
      <c r="AE76" s="26">
        <f t="shared" si="18"/>
        <v>169.6375</v>
      </c>
      <c r="AF76" s="62">
        <f t="shared" si="19"/>
        <v>490</v>
      </c>
      <c r="AG76" s="26">
        <f t="shared" si="20"/>
        <v>405.475</v>
      </c>
      <c r="AH76" s="17" t="s">
        <v>148</v>
      </c>
    </row>
    <row r="77" spans="1:34" ht="12.75">
      <c r="A77" s="16">
        <v>5</v>
      </c>
      <c r="B77" s="3">
        <v>2</v>
      </c>
      <c r="C77" s="3">
        <v>100</v>
      </c>
      <c r="D77" s="3" t="s">
        <v>252</v>
      </c>
      <c r="E77" s="7" t="s">
        <v>237</v>
      </c>
      <c r="F77" s="3" t="s">
        <v>21</v>
      </c>
      <c r="G77" s="7" t="s">
        <v>17</v>
      </c>
      <c r="H77" s="1">
        <v>21730</v>
      </c>
      <c r="I77" s="3" t="s">
        <v>48</v>
      </c>
      <c r="J77" s="2">
        <v>98.3</v>
      </c>
      <c r="K77" s="26">
        <v>0.7425</v>
      </c>
      <c r="L77" s="3">
        <v>140</v>
      </c>
      <c r="M77" s="95">
        <v>155</v>
      </c>
      <c r="N77" s="95">
        <v>165</v>
      </c>
      <c r="O77" s="3"/>
      <c r="P77" s="62">
        <v>165</v>
      </c>
      <c r="Q77" s="26">
        <f t="shared" si="14"/>
        <v>122.5125</v>
      </c>
      <c r="R77" s="7">
        <v>125</v>
      </c>
      <c r="S77" s="96">
        <v>132.5</v>
      </c>
      <c r="T77" s="94">
        <v>135</v>
      </c>
      <c r="U77" s="3"/>
      <c r="V77" s="62">
        <v>132.5</v>
      </c>
      <c r="W77" s="26">
        <f t="shared" si="15"/>
        <v>98.38125000000001</v>
      </c>
      <c r="X77" s="62">
        <f t="shared" si="16"/>
        <v>297.5</v>
      </c>
      <c r="Y77" s="26">
        <f t="shared" si="17"/>
        <v>220.89375</v>
      </c>
      <c r="Z77" s="7">
        <v>185</v>
      </c>
      <c r="AA77" s="94">
        <v>195</v>
      </c>
      <c r="AB77" s="95">
        <v>0</v>
      </c>
      <c r="AC77" s="3"/>
      <c r="AD77" s="62">
        <v>185</v>
      </c>
      <c r="AE77" s="26">
        <f t="shared" si="18"/>
        <v>137.3625</v>
      </c>
      <c r="AF77" s="62">
        <f t="shared" si="19"/>
        <v>482.5</v>
      </c>
      <c r="AG77" s="26">
        <f t="shared" si="20"/>
        <v>358.25625</v>
      </c>
      <c r="AH77" s="17"/>
    </row>
    <row r="78" spans="1:34" ht="12.75">
      <c r="A78" s="16">
        <v>12</v>
      </c>
      <c r="B78" s="3">
        <v>1</v>
      </c>
      <c r="C78" s="3">
        <v>100</v>
      </c>
      <c r="D78" s="3" t="s">
        <v>465</v>
      </c>
      <c r="E78" s="3" t="s">
        <v>164</v>
      </c>
      <c r="F78" s="3" t="s">
        <v>165</v>
      </c>
      <c r="G78" s="3" t="s">
        <v>17</v>
      </c>
      <c r="H78" s="1">
        <v>31065</v>
      </c>
      <c r="I78" s="3" t="s">
        <v>11</v>
      </c>
      <c r="J78" s="2">
        <v>98.8</v>
      </c>
      <c r="K78" s="26">
        <v>0.557</v>
      </c>
      <c r="L78" s="95">
        <v>150</v>
      </c>
      <c r="M78" s="94">
        <v>160</v>
      </c>
      <c r="N78" s="95">
        <v>160</v>
      </c>
      <c r="O78" s="3"/>
      <c r="P78" s="62">
        <v>160</v>
      </c>
      <c r="Q78" s="26">
        <f t="shared" si="14"/>
        <v>89.12</v>
      </c>
      <c r="R78" s="7">
        <v>140</v>
      </c>
      <c r="S78" s="94">
        <v>150</v>
      </c>
      <c r="T78" s="94">
        <v>150</v>
      </c>
      <c r="U78" s="3"/>
      <c r="V78" s="62">
        <v>140</v>
      </c>
      <c r="W78" s="26">
        <f t="shared" si="15"/>
        <v>77.98</v>
      </c>
      <c r="X78" s="62">
        <f t="shared" si="16"/>
        <v>300</v>
      </c>
      <c r="Y78" s="26">
        <f t="shared" si="17"/>
        <v>167.10000000000002</v>
      </c>
      <c r="Z78" s="7">
        <v>185</v>
      </c>
      <c r="AA78" s="96">
        <v>200</v>
      </c>
      <c r="AB78" s="95">
        <v>207.5</v>
      </c>
      <c r="AC78" s="3"/>
      <c r="AD78" s="62">
        <v>207.5</v>
      </c>
      <c r="AE78" s="26">
        <f t="shared" si="18"/>
        <v>115.57750000000001</v>
      </c>
      <c r="AF78" s="62">
        <f t="shared" si="19"/>
        <v>507.5</v>
      </c>
      <c r="AG78" s="26">
        <f t="shared" si="20"/>
        <v>282.6775</v>
      </c>
      <c r="AH78" s="17"/>
    </row>
    <row r="79" spans="1:34" ht="12.75">
      <c r="A79" s="16">
        <v>12</v>
      </c>
      <c r="B79" s="3">
        <v>1</v>
      </c>
      <c r="C79" s="3">
        <v>100</v>
      </c>
      <c r="D79" s="3" t="s">
        <v>466</v>
      </c>
      <c r="E79" s="7" t="s">
        <v>417</v>
      </c>
      <c r="F79" s="7" t="s">
        <v>418</v>
      </c>
      <c r="G79" s="7" t="s">
        <v>17</v>
      </c>
      <c r="H79" s="1">
        <v>34936</v>
      </c>
      <c r="I79" s="3" t="s">
        <v>59</v>
      </c>
      <c r="J79" s="2">
        <v>93.85</v>
      </c>
      <c r="K79" s="26">
        <v>0.606</v>
      </c>
      <c r="L79" s="3">
        <v>190</v>
      </c>
      <c r="M79" s="95">
        <v>200</v>
      </c>
      <c r="N79" s="94">
        <v>207.5</v>
      </c>
      <c r="O79" s="3"/>
      <c r="P79" s="62">
        <v>200</v>
      </c>
      <c r="Q79" s="26">
        <f t="shared" si="14"/>
        <v>121.2</v>
      </c>
      <c r="R79" s="7">
        <v>140</v>
      </c>
      <c r="S79" s="96">
        <v>145</v>
      </c>
      <c r="T79" s="95">
        <v>150</v>
      </c>
      <c r="U79" s="3"/>
      <c r="V79" s="62">
        <v>150</v>
      </c>
      <c r="W79" s="26">
        <f t="shared" si="15"/>
        <v>90.89999999999999</v>
      </c>
      <c r="X79" s="62">
        <f t="shared" si="16"/>
        <v>350</v>
      </c>
      <c r="Y79" s="26">
        <f t="shared" si="17"/>
        <v>212.1</v>
      </c>
      <c r="Z79" s="7">
        <v>205</v>
      </c>
      <c r="AA79" s="96">
        <v>220</v>
      </c>
      <c r="AB79" s="95">
        <v>225</v>
      </c>
      <c r="AC79" s="3"/>
      <c r="AD79" s="62">
        <v>225</v>
      </c>
      <c r="AE79" s="26">
        <f t="shared" si="18"/>
        <v>136.35</v>
      </c>
      <c r="AF79" s="62">
        <f t="shared" si="19"/>
        <v>575</v>
      </c>
      <c r="AG79" s="26">
        <f t="shared" si="20"/>
        <v>348.45</v>
      </c>
      <c r="AH79" s="17" t="s">
        <v>145</v>
      </c>
    </row>
    <row r="80" spans="1:34" ht="12.75">
      <c r="A80" s="16">
        <v>5</v>
      </c>
      <c r="B80" s="3">
        <v>2</v>
      </c>
      <c r="C80" s="3">
        <v>100</v>
      </c>
      <c r="D80" s="3" t="s">
        <v>462</v>
      </c>
      <c r="E80" s="3" t="s">
        <v>202</v>
      </c>
      <c r="F80" s="3" t="s">
        <v>92</v>
      </c>
      <c r="G80" s="3" t="s">
        <v>17</v>
      </c>
      <c r="H80" s="1">
        <v>34923</v>
      </c>
      <c r="I80" s="3" t="s">
        <v>59</v>
      </c>
      <c r="J80" s="2">
        <v>96.9</v>
      </c>
      <c r="K80" s="26">
        <v>0.5959</v>
      </c>
      <c r="L80" s="94">
        <v>125</v>
      </c>
      <c r="M80" s="95">
        <v>125</v>
      </c>
      <c r="N80" s="94">
        <v>170</v>
      </c>
      <c r="O80" s="3"/>
      <c r="P80" s="62">
        <v>125</v>
      </c>
      <c r="Q80" s="26">
        <f t="shared" si="14"/>
        <v>74.4875</v>
      </c>
      <c r="R80" s="7">
        <v>90</v>
      </c>
      <c r="S80" s="96">
        <v>102.5</v>
      </c>
      <c r="T80" s="94">
        <v>110</v>
      </c>
      <c r="U80" s="3"/>
      <c r="V80" s="62">
        <v>102.5</v>
      </c>
      <c r="W80" s="26">
        <f t="shared" si="15"/>
        <v>61.07975</v>
      </c>
      <c r="X80" s="62">
        <f t="shared" si="16"/>
        <v>227.5</v>
      </c>
      <c r="Y80" s="26">
        <f t="shared" si="17"/>
        <v>135.56725</v>
      </c>
      <c r="Z80" s="7">
        <v>185</v>
      </c>
      <c r="AA80" s="94">
        <v>205</v>
      </c>
      <c r="AB80" s="95">
        <v>0</v>
      </c>
      <c r="AC80" s="3"/>
      <c r="AD80" s="62">
        <v>185</v>
      </c>
      <c r="AE80" s="26">
        <f t="shared" si="18"/>
        <v>110.2415</v>
      </c>
      <c r="AF80" s="62">
        <f t="shared" si="19"/>
        <v>412.5</v>
      </c>
      <c r="AG80" s="26">
        <f t="shared" si="20"/>
        <v>245.80875</v>
      </c>
      <c r="AH80" s="17"/>
    </row>
    <row r="81" spans="1:34" ht="12.75">
      <c r="A81" s="16">
        <v>12</v>
      </c>
      <c r="B81" s="3">
        <v>1</v>
      </c>
      <c r="C81" s="3">
        <v>110</v>
      </c>
      <c r="D81" s="3" t="s">
        <v>470</v>
      </c>
      <c r="E81" s="7" t="s">
        <v>202</v>
      </c>
      <c r="F81" s="7" t="s">
        <v>92</v>
      </c>
      <c r="G81" s="7" t="s">
        <v>17</v>
      </c>
      <c r="H81" s="1">
        <v>31502</v>
      </c>
      <c r="I81" s="3" t="s">
        <v>11</v>
      </c>
      <c r="J81" s="2">
        <v>107.8</v>
      </c>
      <c r="K81" s="26">
        <v>0.5393</v>
      </c>
      <c r="L81" s="3">
        <v>245</v>
      </c>
      <c r="M81" s="95">
        <v>255</v>
      </c>
      <c r="N81" s="95">
        <v>260</v>
      </c>
      <c r="O81" s="3"/>
      <c r="P81" s="62">
        <v>260</v>
      </c>
      <c r="Q81" s="26">
        <f t="shared" si="14"/>
        <v>140.218</v>
      </c>
      <c r="R81" s="7">
        <v>145</v>
      </c>
      <c r="S81" s="96">
        <v>155</v>
      </c>
      <c r="T81" s="95">
        <v>165</v>
      </c>
      <c r="U81" s="3"/>
      <c r="V81" s="62">
        <v>165</v>
      </c>
      <c r="W81" s="26">
        <f t="shared" si="15"/>
        <v>88.9845</v>
      </c>
      <c r="X81" s="62">
        <f t="shared" si="16"/>
        <v>425</v>
      </c>
      <c r="Y81" s="26">
        <f t="shared" si="17"/>
        <v>229.20250000000001</v>
      </c>
      <c r="Z81" s="7">
        <v>292.5</v>
      </c>
      <c r="AA81" s="96">
        <v>300</v>
      </c>
      <c r="AB81" s="94">
        <v>305</v>
      </c>
      <c r="AC81" s="3"/>
      <c r="AD81" s="62">
        <v>300</v>
      </c>
      <c r="AE81" s="26">
        <f t="shared" si="18"/>
        <v>161.79</v>
      </c>
      <c r="AF81" s="62">
        <f t="shared" si="19"/>
        <v>725</v>
      </c>
      <c r="AG81" s="26">
        <f t="shared" si="20"/>
        <v>390.9925</v>
      </c>
      <c r="AH81" s="17" t="s">
        <v>142</v>
      </c>
    </row>
    <row r="82" spans="1:34" ht="12.75">
      <c r="A82" s="16">
        <v>12</v>
      </c>
      <c r="B82" s="3">
        <v>1</v>
      </c>
      <c r="C82" s="3">
        <v>110</v>
      </c>
      <c r="D82" s="3" t="s">
        <v>467</v>
      </c>
      <c r="E82" s="3" t="s">
        <v>134</v>
      </c>
      <c r="F82" s="3" t="s">
        <v>21</v>
      </c>
      <c r="G82" s="3" t="s">
        <v>17</v>
      </c>
      <c r="H82" s="1">
        <v>34935</v>
      </c>
      <c r="I82" s="3" t="s">
        <v>59</v>
      </c>
      <c r="J82" s="2">
        <v>102.3</v>
      </c>
      <c r="K82" s="26">
        <v>0.5818</v>
      </c>
      <c r="L82" s="95">
        <v>160</v>
      </c>
      <c r="M82" s="7">
        <v>170</v>
      </c>
      <c r="N82" s="7">
        <v>180</v>
      </c>
      <c r="O82" s="3"/>
      <c r="P82" s="62">
        <v>180</v>
      </c>
      <c r="Q82" s="26">
        <f t="shared" si="14"/>
        <v>104.724</v>
      </c>
      <c r="R82" s="7">
        <v>110</v>
      </c>
      <c r="S82" s="96">
        <v>125</v>
      </c>
      <c r="T82" s="94">
        <v>130</v>
      </c>
      <c r="U82" s="3"/>
      <c r="V82" s="62">
        <v>125</v>
      </c>
      <c r="W82" s="26">
        <f t="shared" si="15"/>
        <v>72.725</v>
      </c>
      <c r="X82" s="62">
        <f t="shared" si="16"/>
        <v>305</v>
      </c>
      <c r="Y82" s="26">
        <f t="shared" si="17"/>
        <v>177.44899999999998</v>
      </c>
      <c r="Z82" s="7">
        <v>200</v>
      </c>
      <c r="AA82" s="94">
        <v>220</v>
      </c>
      <c r="AB82" s="95">
        <v>225</v>
      </c>
      <c r="AC82" s="3"/>
      <c r="AD82" s="62">
        <v>225</v>
      </c>
      <c r="AE82" s="26">
        <f t="shared" si="18"/>
        <v>130.905</v>
      </c>
      <c r="AF82" s="62">
        <f t="shared" si="19"/>
        <v>530</v>
      </c>
      <c r="AG82" s="26">
        <f t="shared" si="20"/>
        <v>308.354</v>
      </c>
      <c r="AH82" s="17"/>
    </row>
    <row r="83" spans="1:34" ht="12.75" customHeight="1" thickBot="1">
      <c r="A83" s="31">
        <v>12</v>
      </c>
      <c r="B83" s="47">
        <v>1</v>
      </c>
      <c r="C83" s="47">
        <v>125</v>
      </c>
      <c r="D83" s="47" t="s">
        <v>270</v>
      </c>
      <c r="E83" s="108" t="s">
        <v>108</v>
      </c>
      <c r="F83" s="108" t="s">
        <v>454</v>
      </c>
      <c r="G83" s="108" t="s">
        <v>17</v>
      </c>
      <c r="H83" s="48">
        <v>29547</v>
      </c>
      <c r="I83" s="47" t="s">
        <v>11</v>
      </c>
      <c r="J83" s="49">
        <v>114.3</v>
      </c>
      <c r="K83" s="50">
        <v>0.532</v>
      </c>
      <c r="L83" s="47">
        <v>200</v>
      </c>
      <c r="M83" s="106">
        <v>200</v>
      </c>
      <c r="N83" s="107">
        <v>210</v>
      </c>
      <c r="O83" s="47"/>
      <c r="P83" s="110">
        <v>210</v>
      </c>
      <c r="Q83" s="50">
        <f t="shared" si="14"/>
        <v>111.72</v>
      </c>
      <c r="R83" s="108">
        <v>150</v>
      </c>
      <c r="S83" s="109">
        <v>160</v>
      </c>
      <c r="T83" s="106">
        <v>170</v>
      </c>
      <c r="U83" s="47"/>
      <c r="V83" s="110">
        <v>160</v>
      </c>
      <c r="W83" s="50">
        <f t="shared" si="15"/>
        <v>85.12</v>
      </c>
      <c r="X83" s="110">
        <f t="shared" si="16"/>
        <v>370</v>
      </c>
      <c r="Y83" s="50">
        <f t="shared" si="17"/>
        <v>196.84</v>
      </c>
      <c r="Z83" s="108">
        <v>230</v>
      </c>
      <c r="AA83" s="109">
        <v>235</v>
      </c>
      <c r="AB83" s="106">
        <v>240</v>
      </c>
      <c r="AC83" s="47"/>
      <c r="AD83" s="110">
        <v>235</v>
      </c>
      <c r="AE83" s="50">
        <f t="shared" si="18"/>
        <v>125.02000000000001</v>
      </c>
      <c r="AF83" s="110">
        <f t="shared" si="19"/>
        <v>605</v>
      </c>
      <c r="AG83" s="50">
        <f t="shared" si="20"/>
        <v>321.86</v>
      </c>
      <c r="AH83" s="84"/>
    </row>
  </sheetData>
  <sheetProtection/>
  <mergeCells count="17">
    <mergeCell ref="L4:Q4"/>
    <mergeCell ref="F4:F5"/>
    <mergeCell ref="G4:G5"/>
    <mergeCell ref="H4:H5"/>
    <mergeCell ref="I4:I5"/>
    <mergeCell ref="J4:J5"/>
    <mergeCell ref="K4:K5"/>
    <mergeCell ref="R4:W4"/>
    <mergeCell ref="X4:Y4"/>
    <mergeCell ref="Z4:AE4"/>
    <mergeCell ref="AF4:AG4"/>
    <mergeCell ref="AH4:AH5"/>
    <mergeCell ref="A4:A5"/>
    <mergeCell ref="B4:B5"/>
    <mergeCell ref="C4:C5"/>
    <mergeCell ref="D4:D5"/>
    <mergeCell ref="E4:E5"/>
  </mergeCells>
  <printOptions/>
  <pageMargins left="0.3937007874015748" right="0.7480314960629921" top="0.3937007874015748" bottom="0.3937007874015748" header="0" footer="0"/>
  <pageSetup fitToHeight="2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5.75390625" style="119" bestFit="1" customWidth="1"/>
    <col min="2" max="2" width="30.375" style="120" bestFit="1" customWidth="1"/>
    <col min="3" max="3" width="6.75390625" style="119" bestFit="1" customWidth="1"/>
  </cols>
  <sheetData>
    <row r="1" spans="1:3" ht="13.5" thickBot="1">
      <c r="A1" s="121" t="s">
        <v>10</v>
      </c>
      <c r="B1" s="122" t="s">
        <v>15</v>
      </c>
      <c r="C1" s="123" t="s">
        <v>8</v>
      </c>
    </row>
    <row r="2" spans="1:3" ht="12.75">
      <c r="A2" s="56">
        <v>580</v>
      </c>
      <c r="B2" s="57" t="s">
        <v>21</v>
      </c>
      <c r="C2" s="124">
        <v>1</v>
      </c>
    </row>
    <row r="3" spans="1:3" ht="12.75">
      <c r="A3" s="16">
        <v>182</v>
      </c>
      <c r="B3" s="3" t="s">
        <v>165</v>
      </c>
      <c r="C3" s="125">
        <v>2</v>
      </c>
    </row>
    <row r="4" spans="1:3" ht="12.75">
      <c r="A4" s="16">
        <v>180</v>
      </c>
      <c r="B4" s="3" t="s">
        <v>64</v>
      </c>
      <c r="C4" s="125">
        <v>3</v>
      </c>
    </row>
    <row r="5" spans="1:3" ht="12.75">
      <c r="A5" s="16">
        <v>154</v>
      </c>
      <c r="B5" s="3" t="s">
        <v>69</v>
      </c>
      <c r="C5" s="125">
        <v>4</v>
      </c>
    </row>
    <row r="6" spans="1:3" ht="12.75">
      <c r="A6" s="16">
        <v>146</v>
      </c>
      <c r="B6" s="3" t="s">
        <v>109</v>
      </c>
      <c r="C6" s="125">
        <v>5</v>
      </c>
    </row>
    <row r="7" spans="1:3" ht="12.75">
      <c r="A7" s="16">
        <v>137</v>
      </c>
      <c r="B7" s="3" t="s">
        <v>26</v>
      </c>
      <c r="C7" s="125">
        <v>6</v>
      </c>
    </row>
    <row r="8" spans="1:3" ht="12.75">
      <c r="A8" s="16">
        <v>135</v>
      </c>
      <c r="B8" s="3" t="s">
        <v>36</v>
      </c>
      <c r="C8" s="125">
        <v>7</v>
      </c>
    </row>
    <row r="9" spans="1:3" ht="12.75">
      <c r="A9" s="16">
        <v>126</v>
      </c>
      <c r="B9" s="3" t="s">
        <v>92</v>
      </c>
      <c r="C9" s="125">
        <v>8</v>
      </c>
    </row>
    <row r="10" spans="1:3" ht="12.75">
      <c r="A10" s="16">
        <v>125</v>
      </c>
      <c r="B10" s="3" t="s">
        <v>112</v>
      </c>
      <c r="C10" s="125">
        <v>9</v>
      </c>
    </row>
    <row r="11" spans="1:3" ht="12.75">
      <c r="A11" s="16">
        <v>114</v>
      </c>
      <c r="B11" s="3" t="s">
        <v>151</v>
      </c>
      <c r="C11" s="125">
        <v>10</v>
      </c>
    </row>
    <row r="12" spans="1:3" ht="12.75">
      <c r="A12" s="16">
        <v>112</v>
      </c>
      <c r="B12" s="3" t="s">
        <v>37</v>
      </c>
      <c r="C12" s="125">
        <v>11</v>
      </c>
    </row>
    <row r="13" spans="1:3" ht="12.75">
      <c r="A13" s="16">
        <v>101</v>
      </c>
      <c r="B13" s="3" t="s">
        <v>133</v>
      </c>
      <c r="C13" s="125">
        <v>12</v>
      </c>
    </row>
    <row r="14" spans="1:3" ht="12.75">
      <c r="A14" s="16">
        <v>96</v>
      </c>
      <c r="B14" s="3" t="s">
        <v>38</v>
      </c>
      <c r="C14" s="125">
        <v>13</v>
      </c>
    </row>
    <row r="15" spans="1:3" ht="12.75">
      <c r="A15" s="16">
        <v>81</v>
      </c>
      <c r="B15" s="3" t="s">
        <v>158</v>
      </c>
      <c r="C15" s="125">
        <v>14</v>
      </c>
    </row>
    <row r="16" spans="1:3" ht="12.75">
      <c r="A16" s="16">
        <v>77</v>
      </c>
      <c r="B16" s="3" t="s">
        <v>77</v>
      </c>
      <c r="C16" s="125">
        <v>15</v>
      </c>
    </row>
    <row r="17" spans="1:3" ht="12.75">
      <c r="A17" s="16">
        <v>72</v>
      </c>
      <c r="B17" s="3" t="s">
        <v>105</v>
      </c>
      <c r="C17" s="125">
        <v>16</v>
      </c>
    </row>
    <row r="18" spans="1:3" ht="12.75">
      <c r="A18" s="16">
        <v>68</v>
      </c>
      <c r="B18" s="3" t="s">
        <v>81</v>
      </c>
      <c r="C18" s="125">
        <v>17</v>
      </c>
    </row>
    <row r="19" spans="1:3" ht="12.75">
      <c r="A19" s="16">
        <v>63</v>
      </c>
      <c r="B19" s="3" t="s">
        <v>264</v>
      </c>
      <c r="C19" s="125">
        <v>18</v>
      </c>
    </row>
    <row r="20" spans="1:3" ht="12.75">
      <c r="A20" s="16">
        <v>60</v>
      </c>
      <c r="B20" s="7" t="s">
        <v>102</v>
      </c>
      <c r="C20" s="125">
        <v>19</v>
      </c>
    </row>
    <row r="21" spans="1:3" ht="12.75">
      <c r="A21" s="16">
        <v>53</v>
      </c>
      <c r="B21" s="3" t="s">
        <v>200</v>
      </c>
      <c r="C21" s="125">
        <v>20</v>
      </c>
    </row>
    <row r="22" spans="1:3" ht="12.75">
      <c r="A22" s="16">
        <v>45</v>
      </c>
      <c r="B22" s="3" t="s">
        <v>72</v>
      </c>
      <c r="C22" s="125">
        <v>21</v>
      </c>
    </row>
    <row r="23" spans="1:3" ht="12.75">
      <c r="A23" s="16">
        <v>42</v>
      </c>
      <c r="B23" s="3" t="s">
        <v>129</v>
      </c>
      <c r="C23" s="125">
        <v>22</v>
      </c>
    </row>
    <row r="24" spans="1:3" ht="12.75">
      <c r="A24" s="16">
        <v>41</v>
      </c>
      <c r="B24" s="3" t="s">
        <v>179</v>
      </c>
      <c r="C24" s="125">
        <v>23</v>
      </c>
    </row>
    <row r="25" spans="1:3" ht="12.75">
      <c r="A25" s="112">
        <v>40</v>
      </c>
      <c r="B25" s="3" t="s">
        <v>418</v>
      </c>
      <c r="C25" s="125">
        <v>24</v>
      </c>
    </row>
    <row r="26" spans="1:3" ht="12.75">
      <c r="A26" s="16">
        <v>36</v>
      </c>
      <c r="B26" s="3" t="s">
        <v>328</v>
      </c>
      <c r="C26" s="125">
        <v>25</v>
      </c>
    </row>
    <row r="27" spans="1:3" ht="12.75">
      <c r="A27" s="16">
        <v>36</v>
      </c>
      <c r="B27" s="3" t="s">
        <v>98</v>
      </c>
      <c r="C27" s="125">
        <v>26</v>
      </c>
    </row>
    <row r="28" spans="1:3" ht="12.75">
      <c r="A28" s="16">
        <v>35</v>
      </c>
      <c r="B28" s="3" t="s">
        <v>217</v>
      </c>
      <c r="C28" s="125">
        <v>27</v>
      </c>
    </row>
    <row r="29" spans="1:3" ht="12.75">
      <c r="A29" s="16">
        <v>32</v>
      </c>
      <c r="B29" s="3" t="s">
        <v>89</v>
      </c>
      <c r="C29" s="125">
        <v>28</v>
      </c>
    </row>
    <row r="30" spans="1:3" ht="12.75">
      <c r="A30" s="16">
        <v>29</v>
      </c>
      <c r="B30" s="3" t="s">
        <v>403</v>
      </c>
      <c r="C30" s="125">
        <v>29</v>
      </c>
    </row>
    <row r="31" spans="1:3" ht="12.75">
      <c r="A31" s="16">
        <v>24</v>
      </c>
      <c r="B31" s="3" t="s">
        <v>398</v>
      </c>
      <c r="C31" s="125">
        <v>30</v>
      </c>
    </row>
    <row r="32" spans="1:3" ht="12.75">
      <c r="A32" s="16">
        <v>24</v>
      </c>
      <c r="B32" s="7" t="s">
        <v>335</v>
      </c>
      <c r="C32" s="125">
        <v>31</v>
      </c>
    </row>
    <row r="33" spans="1:3" ht="12.75">
      <c r="A33" s="16">
        <v>15</v>
      </c>
      <c r="B33" s="3" t="s">
        <v>356</v>
      </c>
      <c r="C33" s="125">
        <v>32</v>
      </c>
    </row>
    <row r="34" spans="1:3" ht="12.75">
      <c r="A34" s="16">
        <v>15</v>
      </c>
      <c r="B34" s="3" t="s">
        <v>55</v>
      </c>
      <c r="C34" s="125">
        <v>33</v>
      </c>
    </row>
    <row r="35" spans="1:3" ht="12.75">
      <c r="A35" s="16">
        <v>14</v>
      </c>
      <c r="B35" s="3" t="s">
        <v>210</v>
      </c>
      <c r="C35" s="125">
        <v>34</v>
      </c>
    </row>
    <row r="36" spans="1:3" ht="12.75">
      <c r="A36" s="16">
        <v>12</v>
      </c>
      <c r="B36" s="3" t="s">
        <v>136</v>
      </c>
      <c r="C36" s="125">
        <v>35</v>
      </c>
    </row>
    <row r="37" spans="1:3" ht="12.75">
      <c r="A37" s="16">
        <v>12</v>
      </c>
      <c r="B37" s="3" t="s">
        <v>46</v>
      </c>
      <c r="C37" s="125">
        <v>36</v>
      </c>
    </row>
    <row r="38" spans="1:3" ht="12.75">
      <c r="A38" s="16">
        <v>12</v>
      </c>
      <c r="B38" s="7" t="s">
        <v>350</v>
      </c>
      <c r="C38" s="125">
        <v>37</v>
      </c>
    </row>
    <row r="39" spans="1:3" ht="12.75">
      <c r="A39" s="16">
        <v>8</v>
      </c>
      <c r="B39" s="3" t="s">
        <v>240</v>
      </c>
      <c r="C39" s="125">
        <v>38</v>
      </c>
    </row>
    <row r="40" spans="1:3" ht="12.75">
      <c r="A40" s="16">
        <v>5</v>
      </c>
      <c r="B40" s="3" t="s">
        <v>138</v>
      </c>
      <c r="C40" s="125">
        <v>39</v>
      </c>
    </row>
    <row r="41" spans="1:3" ht="12.75">
      <c r="A41" s="16">
        <v>5</v>
      </c>
      <c r="B41" s="3" t="s">
        <v>213</v>
      </c>
      <c r="C41" s="125">
        <v>40</v>
      </c>
    </row>
    <row r="42" spans="1:3" ht="12.75">
      <c r="A42" s="16">
        <v>5</v>
      </c>
      <c r="B42" s="7" t="s">
        <v>126</v>
      </c>
      <c r="C42" s="125">
        <v>41</v>
      </c>
    </row>
    <row r="43" spans="1:3" ht="12.75">
      <c r="A43" s="16">
        <v>5</v>
      </c>
      <c r="B43" s="7" t="s">
        <v>86</v>
      </c>
      <c r="C43" s="125">
        <v>42</v>
      </c>
    </row>
    <row r="44" spans="1:3" ht="13.5" thickBot="1">
      <c r="A44" s="31">
        <v>4</v>
      </c>
      <c r="B44" s="47" t="s">
        <v>228</v>
      </c>
      <c r="C44" s="126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2014-06-01T07:58:23Z</cp:lastPrinted>
  <dcterms:created xsi:type="dcterms:W3CDTF">2010-12-17T08:17:08Z</dcterms:created>
  <dcterms:modified xsi:type="dcterms:W3CDTF">2014-06-10T09:51:16Z</dcterms:modified>
  <cp:category/>
  <cp:version/>
  <cp:contentType/>
  <cp:contentStatus/>
</cp:coreProperties>
</file>